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СИСТЕМНОЕ ПО Лот 11 ПРО ДЭК 2020\"/>
    </mc:Choice>
  </mc:AlternateContent>
  <bookViews>
    <workbookView xWindow="0" yWindow="0" windowWidth="28800" windowHeight="1144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КП'!$A$1:$Q$16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G9" i="1" l="1"/>
  <c r="P9" i="1" l="1"/>
  <c r="P11" i="1"/>
  <c r="Q11" i="1" s="1"/>
  <c r="N11" i="1"/>
  <c r="N10" i="1"/>
  <c r="N9" i="1"/>
  <c r="M11" i="1"/>
  <c r="G11" i="1"/>
  <c r="P10" i="1" l="1"/>
  <c r="Q10" i="1" s="1"/>
  <c r="M10" i="1"/>
  <c r="G10" i="1"/>
  <c r="G12" i="1" l="1"/>
  <c r="Q9" i="1"/>
  <c r="M9" i="1"/>
  <c r="Q12" i="1"/>
  <c r="Q14" i="1" s="1"/>
  <c r="G14" i="1" l="1"/>
  <c r="F3" i="1"/>
</calcChain>
</file>

<file path=xl/sharedStrings.xml><?xml version="1.0" encoding="utf-8"?>
<sst xmlns="http://schemas.openxmlformats.org/spreadsheetml/2006/main" count="44" uniqueCount="33">
  <si>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</si>
  <si>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</si>
  <si>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</si>
  <si>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</si>
  <si>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</si>
  <si>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</si>
  <si>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</si>
  <si>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</si>
  <si>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</si>
  <si>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</si>
  <si>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</si>
  <si>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</si>
  <si>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</si>
  <si>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</si>
  <si>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</si>
  <si>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</si>
  <si>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</si>
  <si>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</si>
  <si>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</si>
  <si>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</si>
  <si>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</si>
  <si>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</si>
  <si>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</si>
  <si>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2</t>
  </si>
  <si>
    <t>3</t>
  </si>
  <si>
    <t>шт.</t>
  </si>
  <si>
    <t>Неисключительное право на использование программного обеспечения Kaspersky Total Security для бизнеса. Продление лицензии русской версии.</t>
  </si>
  <si>
    <t>Неисключительное право на использование программного обеспечения  1С:Предприятие.8. Учет в управляющих компаниях ЖКХ, ТСЖ и ЖСК (USB)</t>
  </si>
  <si>
    <t>Неисключительное право на использование программного обеспечения 1С:Учет в управляющих компаниях ЖКХ, ТСЖ и ЖСК. Клиентская лицензия на 20 рабочих мест (USB)</t>
  </si>
  <si>
    <t>не облагается</t>
  </si>
  <si>
    <t>Неисключительное право на использование программного Лицензия СУБД Postgres Pro Standard на 1 ядро x86-64 бессрочная лицензия</t>
  </si>
  <si>
    <t xml:space="preserve">Неисключительное право на использование программного обеспечения  Astra Linux Common
Edition ТУ 5011-001-88328866-2008 версии 2.12  (Включает предоставление права использования обновлений продукта в течение 12 месяцев)
для сервера
</t>
  </si>
  <si>
    <t xml:space="preserve">Неисключительное право на использование программного обеспечения Astra Linux Common
Edition ТУ 5011-001-88328866-2008 версии 2.12  (Включает предоставление права использования
обновлений продукта в течение 12 месяцев)
для рабочей станции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</si>
</sst>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" fontId="6" fillId="4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4" fontId="0" fillId="0" borderId="0" xfId="0" applyNumberForma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4" fontId="16" fillId="4" borderId="16" xfId="0" applyNumberFormat="1" applyFont="1" applyFill="1" applyBorder="1" applyAlignment="1">
      <alignment horizontal="center" vertical="center" wrapText="1"/>
    </xf>
    <xf numFmtId="4" fontId="17" fillId="4" borderId="10" xfId="0" applyNumberFormat="1" applyFont="1" applyFill="1" applyBorder="1" applyAlignment="1" applyProtection="1">
      <alignment horizontal="right" vertical="center" wrapText="1"/>
    </xf>
    <xf numFmtId="4" fontId="17" fillId="4" borderId="11" xfId="0" applyNumberFormat="1" applyFont="1" applyFill="1" applyBorder="1" applyAlignment="1" applyProtection="1">
      <alignment horizontal="right" vertical="center" wrapText="1"/>
    </xf>
    <xf numFmtId="4" fontId="17" fillId="4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topLeftCell="A7" zoomScale="85" zoomScaleNormal="85" workbookViewId="0">
      <selection activeCell="B12" sqref="B12:F12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3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34" t="s">
        <v>10</v>
      </c>
      <c r="C3" s="35"/>
      <c r="D3" s="35"/>
      <c r="E3" s="44"/>
      <c r="F3" s="28">
        <f>G12</f>
        <v>5297514.4000000004</v>
      </c>
      <c r="G3" s="21" t="s">
        <v>2</v>
      </c>
      <c r="H3" s="1"/>
      <c r="I3" s="34" t="s">
        <v>22</v>
      </c>
      <c r="J3" s="35"/>
      <c r="K3" s="35"/>
      <c r="L3" s="35"/>
      <c r="M3" s="35"/>
      <c r="N3" s="35"/>
      <c r="O3" s="35"/>
      <c r="P3" s="35"/>
      <c r="Q3" s="36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48"/>
      <c r="C4" s="48"/>
      <c r="D4" s="48"/>
      <c r="E4" s="48"/>
      <c r="F4" s="48"/>
      <c r="G4" s="48"/>
      <c r="H4" s="1"/>
      <c r="I4" s="55" t="s">
        <v>18</v>
      </c>
      <c r="J4" s="55"/>
      <c r="K4" s="55"/>
      <c r="L4" s="5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27" t="s">
        <v>19</v>
      </c>
      <c r="J5" s="27"/>
      <c r="K5" s="27"/>
      <c r="L5" s="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49" t="s">
        <v>11</v>
      </c>
      <c r="C7" s="44"/>
      <c r="D7" s="50"/>
      <c r="E7" s="50"/>
      <c r="F7" s="51"/>
      <c r="G7" s="52"/>
      <c r="H7" s="5"/>
      <c r="I7" s="34" t="s">
        <v>21</v>
      </c>
      <c r="J7" s="35"/>
      <c r="K7" s="35"/>
      <c r="L7" s="35"/>
      <c r="M7" s="35"/>
      <c r="N7" s="35"/>
      <c r="O7" s="35"/>
      <c r="P7" s="35"/>
      <c r="Q7" s="36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76.5" x14ac:dyDescent="0.25">
      <c r="A9" s="6"/>
      <c r="B9" s="29">
        <v>1</v>
      </c>
      <c r="C9" s="11" t="s">
        <v>30</v>
      </c>
      <c r="D9" s="12" t="s">
        <v>25</v>
      </c>
      <c r="E9" s="12">
        <v>106292</v>
      </c>
      <c r="F9" s="13">
        <v>32</v>
      </c>
      <c r="G9" s="20">
        <f>E9*F9</f>
        <v>3401344</v>
      </c>
      <c r="H9" s="1"/>
      <c r="I9" s="29">
        <v>1</v>
      </c>
      <c r="J9" s="11" t="s">
        <v>26</v>
      </c>
      <c r="K9" s="14"/>
      <c r="L9" s="14"/>
      <c r="M9" s="18" t="str">
        <f>D9</f>
        <v>шт.</v>
      </c>
      <c r="N9" s="22">
        <f t="shared" ref="N9:N11" si="0">E9</f>
        <v>106292</v>
      </c>
      <c r="O9" s="12"/>
      <c r="P9" s="18">
        <f>F9</f>
        <v>32</v>
      </c>
      <c r="Q9" s="19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3" x14ac:dyDescent="0.25">
      <c r="A10" s="6"/>
      <c r="B10" s="29" t="s">
        <v>23</v>
      </c>
      <c r="C10" s="11" t="s">
        <v>31</v>
      </c>
      <c r="D10" s="12" t="s">
        <v>25</v>
      </c>
      <c r="E10" s="12">
        <v>19005.68</v>
      </c>
      <c r="F10" s="13">
        <v>30</v>
      </c>
      <c r="G10" s="20">
        <f>E10*F10</f>
        <v>570170.4</v>
      </c>
      <c r="H10" s="1"/>
      <c r="I10" s="29" t="s">
        <v>23</v>
      </c>
      <c r="J10" s="11" t="s">
        <v>27</v>
      </c>
      <c r="K10" s="14"/>
      <c r="L10" s="14"/>
      <c r="M10" s="18" t="str">
        <f t="shared" ref="M10:M11" si="1">D10</f>
        <v>шт.</v>
      </c>
      <c r="N10" s="22">
        <f t="shared" si="0"/>
        <v>19005.68</v>
      </c>
      <c r="O10" s="12"/>
      <c r="P10" s="18">
        <f>F10</f>
        <v>30</v>
      </c>
      <c r="Q10" s="19">
        <f t="shared" ref="Q10:Q11" si="2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3.75" thickBot="1" x14ac:dyDescent="0.3">
      <c r="A11" s="6"/>
      <c r="B11" s="29" t="s">
        <v>24</v>
      </c>
      <c r="C11" s="11" t="s">
        <v>32</v>
      </c>
      <c r="D11" s="12" t="s">
        <v>25</v>
      </c>
      <c r="E11" s="12">
        <v>3900</v>
      </c>
      <c r="F11" s="13">
        <v>340</v>
      </c>
      <c r="G11" s="20">
        <f t="shared" ref="G11" si="3">E11*F11</f>
        <v>1326000</v>
      </c>
      <c r="H11" s="1"/>
      <c r="I11" s="29" t="s">
        <v>24</v>
      </c>
      <c r="J11" s="11" t="s">
        <v>28</v>
      </c>
      <c r="K11" s="14"/>
      <c r="L11" s="14"/>
      <c r="M11" s="18" t="str">
        <f t="shared" si="1"/>
        <v>шт.</v>
      </c>
      <c r="N11" s="22">
        <f t="shared" si="0"/>
        <v>3900</v>
      </c>
      <c r="O11" s="12"/>
      <c r="P11" s="18">
        <f t="shared" ref="P11" si="4">F11</f>
        <v>340</v>
      </c>
      <c r="Q11" s="19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thickBot="1" x14ac:dyDescent="0.3">
      <c r="A12" s="6"/>
      <c r="B12" s="57" t="s">
        <v>5</v>
      </c>
      <c r="C12" s="58"/>
      <c r="D12" s="58"/>
      <c r="E12" s="58"/>
      <c r="F12" s="59"/>
      <c r="G12" s="56">
        <f>SUM(G9:G11)</f>
        <v>5297514.4000000004</v>
      </c>
      <c r="H12" s="1"/>
      <c r="I12" s="37" t="s">
        <v>5</v>
      </c>
      <c r="J12" s="38"/>
      <c r="K12" s="38"/>
      <c r="L12" s="38"/>
      <c r="M12" s="38"/>
      <c r="N12" s="38"/>
      <c r="O12" s="38"/>
      <c r="P12" s="39"/>
      <c r="Q12" s="15">
        <f>SUM(Q10:Q11)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5">
      <c r="A13" s="6"/>
      <c r="B13" s="53" t="s">
        <v>14</v>
      </c>
      <c r="C13" s="54"/>
      <c r="D13" s="54"/>
      <c r="E13" s="54"/>
      <c r="F13" s="23">
        <v>0.2</v>
      </c>
      <c r="G13" s="16" t="s">
        <v>29</v>
      </c>
      <c r="H13" s="1"/>
      <c r="I13" s="53" t="s">
        <v>14</v>
      </c>
      <c r="J13" s="54"/>
      <c r="K13" s="54"/>
      <c r="L13" s="54"/>
      <c r="M13" s="54"/>
      <c r="N13" s="54"/>
      <c r="O13" s="54"/>
      <c r="P13" s="23">
        <v>0.2</v>
      </c>
      <c r="Q13" s="16" t="str">
        <f>G13</f>
        <v>не облагается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thickBot="1" x14ac:dyDescent="0.3">
      <c r="A14" s="6"/>
      <c r="B14" s="45" t="s">
        <v>6</v>
      </c>
      <c r="C14" s="46"/>
      <c r="D14" s="46"/>
      <c r="E14" s="46"/>
      <c r="F14" s="47"/>
      <c r="G14" s="17">
        <f>G12</f>
        <v>5297514.4000000004</v>
      </c>
      <c r="H14" s="1"/>
      <c r="I14" s="45" t="s">
        <v>6</v>
      </c>
      <c r="J14" s="46"/>
      <c r="K14" s="46"/>
      <c r="L14" s="46"/>
      <c r="M14" s="46"/>
      <c r="N14" s="46"/>
      <c r="O14" s="46"/>
      <c r="P14" s="47"/>
      <c r="Q14" s="17">
        <f>Q12</f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.75" customHeight="1" x14ac:dyDescent="0.25">
      <c r="B15" s="40"/>
      <c r="C15" s="40"/>
      <c r="D15" s="40"/>
      <c r="E15" s="40"/>
      <c r="F15" s="40"/>
      <c r="G15" s="40"/>
      <c r="H15" s="1"/>
      <c r="I15" s="1"/>
      <c r="J15" s="1"/>
      <c r="K15" s="1"/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1.5" customHeight="1" x14ac:dyDescent="0.25">
      <c r="B16" s="33"/>
      <c r="C16" s="33"/>
      <c r="D16" s="33"/>
      <c r="E16" s="33"/>
      <c r="F16" s="33"/>
      <c r="G16" s="33"/>
      <c r="H16" s="3"/>
      <c r="I16" s="3"/>
      <c r="J16" s="41" t="s">
        <v>15</v>
      </c>
      <c r="K16" s="42"/>
      <c r="L16" s="2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"/>
    </row>
    <row r="17" spans="7:27" ht="19.5" x14ac:dyDescent="0.25">
      <c r="G17" s="30"/>
      <c r="J17" s="32"/>
      <c r="K17" s="32"/>
      <c r="L17" s="24"/>
      <c r="AA17" s="1"/>
    </row>
    <row r="18" spans="7:27" ht="16.5" x14ac:dyDescent="0.25">
      <c r="G18" s="30"/>
      <c r="J18" s="31"/>
      <c r="K18" s="31"/>
      <c r="L18" s="25"/>
    </row>
    <row r="19" spans="7:27" ht="19.5" x14ac:dyDescent="0.25">
      <c r="J19" s="32"/>
      <c r="K19" s="32"/>
      <c r="L19" s="24"/>
    </row>
  </sheetData>
  <sheetProtection formatCells="0" formatColumns="0" formatRows="0" insertRows="0" deleteRows="0"/>
  <mergeCells count="19">
    <mergeCell ref="B1:Q1"/>
    <mergeCell ref="B3:E3"/>
    <mergeCell ref="B12:F12"/>
    <mergeCell ref="B14:F14"/>
    <mergeCell ref="B4:G4"/>
    <mergeCell ref="B7:G7"/>
    <mergeCell ref="I14:P14"/>
    <mergeCell ref="B13:E13"/>
    <mergeCell ref="I13:O13"/>
    <mergeCell ref="I4:L4"/>
    <mergeCell ref="I3:Q3"/>
    <mergeCell ref="J18:K18"/>
    <mergeCell ref="J19:K19"/>
    <mergeCell ref="J17:K17"/>
    <mergeCell ref="B16:G16"/>
    <mergeCell ref="I7:Q7"/>
    <mergeCell ref="I12:P12"/>
    <mergeCell ref="B15:G15"/>
    <mergeCell ref="J16:K16"/>
  </mergeCells>
  <pageMargins left="0.25" right="0.25" top="0.75" bottom="0.75" header="0.3" footer="0.3"/>
  <pageSetup paperSize="9" scale="55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2020-02-04T05:13:01Z</cp:lastPrinted>
  <dcterms:created xsi:type="dcterms:W3CDTF">2018-05-22T01:14:50Z</dcterms:created>
  <dcterms:modified xsi:type="dcterms:W3CDTF">2020-02-20T11:20:20Z</dcterms:modified>
</cp:coreProperties>
</file>