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ДОРАБОТКА СЕРВИСОВ Лот 8 ОСН ПРОД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КП'!$A$1:$Q$27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  <c r="P13" i="1"/>
  <c r="P12" i="1"/>
  <c r="P11" i="1"/>
  <c r="P10" i="1"/>
  <c r="P9" i="1"/>
  <c r="N17" i="1"/>
  <c r="N16" i="1"/>
  <c r="N15" i="1"/>
  <c r="N14" i="1"/>
  <c r="N13" i="1"/>
  <c r="N12" i="1"/>
  <c r="N11" i="1"/>
  <c r="N10" i="1"/>
  <c r="N9" i="1"/>
  <c r="Q17" i="1" l="1"/>
  <c r="Q16" i="1"/>
  <c r="Q15" i="1"/>
  <c r="Q14" i="1"/>
  <c r="Q13" i="1"/>
  <c r="Q12" i="1"/>
  <c r="Q11" i="1"/>
  <c r="Q10" i="1"/>
  <c r="Q9" i="1"/>
  <c r="G17" i="1"/>
  <c r="G16" i="1"/>
  <c r="G15" i="1"/>
  <c r="G14" i="1"/>
  <c r="G13" i="1"/>
  <c r="G12" i="1"/>
  <c r="G11" i="1"/>
  <c r="G10" i="1"/>
  <c r="G9" i="1"/>
  <c r="G18" i="1" l="1"/>
  <c r="Q18" i="1" l="1"/>
  <c r="F3" i="1" l="1"/>
  <c r="G19" i="1" l="1"/>
  <c r="G20" i="1" s="1"/>
  <c r="Q19" i="1"/>
  <c r="Q20" i="1" s="1"/>
</calcChain>
</file>

<file path=xl/sharedStrings.xml><?xml version="1.0" encoding="utf-8"?>
<sst xmlns="http://schemas.openxmlformats.org/spreadsheetml/2006/main" count="84" uniqueCount="40">
  <si>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</si>
  <si>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</si>
  <si>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</si>
  <si>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</si>
  <si>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</si>
  <si>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</si>
  <si>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</si>
  <si>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</si>
  <si>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</si>
  <si>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</si>
  <si>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</si>
  <si>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</si>
  <si>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</si>
  <si>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</si>
  <si>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</si>
  <si>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</si>
  <si>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</si>
  <si>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</si>
  <si>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</si>
  <si>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</si>
  <si>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</si>
  <si>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</si>
  <si>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</si>
  <si>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</si>
  <si>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1.1</t>
  </si>
  <si>
    <t>1.2</t>
  </si>
  <si>
    <t>1.3</t>
  </si>
  <si>
    <t>Передача доработанной Системы в опытную эксплуатацию</t>
  </si>
  <si>
    <t>Внедрение доработанного функционала Системы</t>
  </si>
  <si>
    <t>2.1</t>
  </si>
  <si>
    <t>2.2</t>
  </si>
  <si>
    <t>2.3</t>
  </si>
  <si>
    <t>3.1</t>
  </si>
  <si>
    <t>3.2</t>
  </si>
  <si>
    <t>3.3</t>
  </si>
  <si>
    <t>Заключение договора, выдача справок и актов в режиме онлайн</t>
  </si>
  <si>
    <t>Реализация пуш уведомлений в ЛКК и мобильной версии ЛКК</t>
  </si>
  <si>
    <t>Доработка Модуля «Вход через госуслуги» в ЛКК ФЛ</t>
  </si>
  <si>
    <t>Дистанционное заключение договора, выдача справок и актов в режиме онлайн</t>
  </si>
  <si>
    <t>Реализация уведомлений в ЛКК ФЛ и мобильной версии ЛКК 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</si>
</sst>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 applyProtection="1">
      <alignment horizontal="left" vertical="top" wrapText="1"/>
      <protection locked="0"/>
    </xf>
    <xf numFmtId="4" fontId="7" fillId="2" borderId="8" xfId="0" applyNumberFormat="1" applyFont="1" applyFill="1" applyBorder="1" applyAlignment="1" applyProtection="1">
      <alignment horizontal="center" vertical="top" wrapText="1"/>
      <protection locked="0"/>
    </xf>
    <xf numFmtId="3" fontId="7" fillId="2" borderId="8" xfId="0" applyNumberFormat="1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7" fillId="5" borderId="9" xfId="0" applyNumberFormat="1" applyFont="1" applyFill="1" applyBorder="1" applyAlignment="1" applyProtection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9" fontId="7" fillId="2" borderId="25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4" fontId="5" fillId="4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/>
    </xf>
    <xf numFmtId="4" fontId="7" fillId="2" borderId="27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" fontId="7" fillId="2" borderId="26" xfId="0" applyNumberFormat="1" applyFont="1" applyFill="1" applyBorder="1" applyAlignment="1" applyProtection="1">
      <alignment horizontal="center" vertical="top" wrapText="1"/>
      <protection locked="0"/>
    </xf>
    <xf numFmtId="3" fontId="7" fillId="2" borderId="26" xfId="0" applyNumberFormat="1" applyFont="1" applyFill="1" applyBorder="1" applyAlignment="1" applyProtection="1">
      <alignment horizontal="center" vertical="top" wrapText="1"/>
      <protection locked="0"/>
    </xf>
    <xf numFmtId="4" fontId="1" fillId="4" borderId="31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 applyProtection="1">
      <alignment horizontal="left" vertical="top" wrapText="1"/>
      <protection locked="0"/>
    </xf>
    <xf numFmtId="49" fontId="7" fillId="2" borderId="26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8" fillId="4" borderId="29" xfId="0" applyNumberFormat="1" applyFont="1" applyFill="1" applyBorder="1" applyAlignment="1" applyProtection="1">
      <alignment horizontal="right" vertical="center" wrapText="1"/>
    </xf>
    <xf numFmtId="4" fontId="8" fillId="4" borderId="12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center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22" xfId="0" applyNumberFormat="1" applyFont="1" applyFill="1" applyBorder="1" applyAlignment="1" applyProtection="1">
      <alignment horizontal="right" vertical="top" wrapText="1"/>
    </xf>
    <xf numFmtId="4" fontId="7" fillId="4" borderId="15" xfId="0" applyNumberFormat="1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0" fontId="6" fillId="2" borderId="32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topLeftCell="A13" zoomScaleNormal="100" workbookViewId="0">
      <selection activeCell="J25" sqref="J25:K25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7" t="s">
        <v>17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8" t="s">
        <v>10</v>
      </c>
      <c r="C3" s="39"/>
      <c r="D3" s="39"/>
      <c r="E3" s="48"/>
      <c r="F3" s="26">
        <f>G18</f>
        <v>1426250</v>
      </c>
      <c r="G3" s="20" t="s">
        <v>2</v>
      </c>
      <c r="H3" s="1"/>
      <c r="I3" s="38" t="s">
        <v>22</v>
      </c>
      <c r="J3" s="39"/>
      <c r="K3" s="39"/>
      <c r="L3" s="39"/>
      <c r="M3" s="39"/>
      <c r="N3" s="39"/>
      <c r="O3" s="39"/>
      <c r="P3" s="39"/>
      <c r="Q3" s="4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4"/>
      <c r="C4" s="54"/>
      <c r="D4" s="54"/>
      <c r="E4" s="54"/>
      <c r="F4" s="54"/>
      <c r="G4" s="54"/>
      <c r="H4" s="1"/>
      <c r="I4" s="61" t="s">
        <v>18</v>
      </c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5" t="s">
        <v>19</v>
      </c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5" t="s">
        <v>11</v>
      </c>
      <c r="C7" s="48"/>
      <c r="D7" s="56"/>
      <c r="E7" s="56"/>
      <c r="F7" s="57"/>
      <c r="G7" s="58"/>
      <c r="H7" s="5"/>
      <c r="I7" s="38" t="s">
        <v>21</v>
      </c>
      <c r="J7" s="39"/>
      <c r="K7" s="39"/>
      <c r="L7" s="39"/>
      <c r="M7" s="39"/>
      <c r="N7" s="39"/>
      <c r="O7" s="39"/>
      <c r="P7" s="39"/>
      <c r="Q7" s="4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 x14ac:dyDescent="0.25">
      <c r="A9" s="6"/>
      <c r="B9" s="27" t="s">
        <v>24</v>
      </c>
      <c r="C9" s="11" t="s">
        <v>37</v>
      </c>
      <c r="D9" s="12" t="s">
        <v>23</v>
      </c>
      <c r="E9" s="12">
        <v>2100</v>
      </c>
      <c r="F9" s="13">
        <v>204</v>
      </c>
      <c r="G9" s="19">
        <f>E9*F9</f>
        <v>428400</v>
      </c>
      <c r="H9" s="1"/>
      <c r="I9" s="27" t="s">
        <v>24</v>
      </c>
      <c r="J9" s="11" t="s">
        <v>37</v>
      </c>
      <c r="K9" s="14"/>
      <c r="L9" s="14"/>
      <c r="M9" s="12" t="s">
        <v>23</v>
      </c>
      <c r="N9" s="12">
        <f>E9</f>
        <v>2100</v>
      </c>
      <c r="O9" s="12"/>
      <c r="P9" s="13">
        <f>F9</f>
        <v>204</v>
      </c>
      <c r="Q9" s="18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 x14ac:dyDescent="0.25">
      <c r="A10" s="6"/>
      <c r="B10" s="27" t="s">
        <v>25</v>
      </c>
      <c r="C10" s="11" t="s">
        <v>27</v>
      </c>
      <c r="D10" s="12" t="s">
        <v>23</v>
      </c>
      <c r="E10" s="12">
        <v>2100</v>
      </c>
      <c r="F10" s="13">
        <v>5</v>
      </c>
      <c r="G10" s="19">
        <f t="shared" ref="G10:G17" si="0">E10*F10</f>
        <v>10500</v>
      </c>
      <c r="H10" s="1"/>
      <c r="I10" s="27" t="s">
        <v>25</v>
      </c>
      <c r="J10" s="11" t="s">
        <v>27</v>
      </c>
      <c r="K10" s="14"/>
      <c r="L10" s="14"/>
      <c r="M10" s="12" t="s">
        <v>23</v>
      </c>
      <c r="N10" s="12">
        <f t="shared" ref="N10:N17" si="1">E10</f>
        <v>2100</v>
      </c>
      <c r="O10" s="12"/>
      <c r="P10" s="13">
        <f t="shared" ref="P10:P17" si="2">F10</f>
        <v>5</v>
      </c>
      <c r="Q10" s="18">
        <f t="shared" ref="Q10:Q17" si="3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x14ac:dyDescent="0.25">
      <c r="A11" s="6"/>
      <c r="B11" s="27" t="s">
        <v>26</v>
      </c>
      <c r="C11" s="11" t="s">
        <v>28</v>
      </c>
      <c r="D11" s="12" t="s">
        <v>23</v>
      </c>
      <c r="E11" s="12">
        <v>2100</v>
      </c>
      <c r="F11" s="13">
        <v>5</v>
      </c>
      <c r="G11" s="19">
        <f t="shared" si="0"/>
        <v>10500</v>
      </c>
      <c r="H11" s="1"/>
      <c r="I11" s="27" t="s">
        <v>26</v>
      </c>
      <c r="J11" s="11" t="s">
        <v>28</v>
      </c>
      <c r="K11" s="14"/>
      <c r="L11" s="14"/>
      <c r="M11" s="12" t="s">
        <v>23</v>
      </c>
      <c r="N11" s="12">
        <f t="shared" si="1"/>
        <v>2100</v>
      </c>
      <c r="O11" s="12"/>
      <c r="P11" s="13">
        <f t="shared" si="2"/>
        <v>5</v>
      </c>
      <c r="Q11" s="18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x14ac:dyDescent="0.25">
      <c r="A12" s="6"/>
      <c r="B12" s="27" t="s">
        <v>29</v>
      </c>
      <c r="C12" s="11" t="s">
        <v>38</v>
      </c>
      <c r="D12" s="12" t="s">
        <v>23</v>
      </c>
      <c r="E12" s="12">
        <v>2100</v>
      </c>
      <c r="F12" s="13">
        <v>190</v>
      </c>
      <c r="G12" s="19">
        <f t="shared" si="0"/>
        <v>399000</v>
      </c>
      <c r="H12" s="1"/>
      <c r="I12" s="27" t="s">
        <v>29</v>
      </c>
      <c r="J12" s="11" t="s">
        <v>35</v>
      </c>
      <c r="K12" s="14"/>
      <c r="L12" s="14"/>
      <c r="M12" s="12" t="s">
        <v>23</v>
      </c>
      <c r="N12" s="12">
        <f t="shared" si="1"/>
        <v>2100</v>
      </c>
      <c r="O12" s="12"/>
      <c r="P12" s="13">
        <f t="shared" si="2"/>
        <v>190</v>
      </c>
      <c r="Q12" s="18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8.25" x14ac:dyDescent="0.25">
      <c r="A13" s="6"/>
      <c r="B13" s="27" t="s">
        <v>30</v>
      </c>
      <c r="C13" s="11" t="s">
        <v>27</v>
      </c>
      <c r="D13" s="28" t="s">
        <v>23</v>
      </c>
      <c r="E13" s="28">
        <v>2100</v>
      </c>
      <c r="F13" s="29">
        <v>5</v>
      </c>
      <c r="G13" s="19">
        <f t="shared" si="0"/>
        <v>10500</v>
      </c>
      <c r="H13" s="1"/>
      <c r="I13" s="27" t="s">
        <v>30</v>
      </c>
      <c r="J13" s="11" t="s">
        <v>27</v>
      </c>
      <c r="K13" s="34"/>
      <c r="L13" s="34"/>
      <c r="M13" s="28" t="s">
        <v>23</v>
      </c>
      <c r="N13" s="12">
        <f t="shared" si="1"/>
        <v>2100</v>
      </c>
      <c r="O13" s="12"/>
      <c r="P13" s="13">
        <f t="shared" si="2"/>
        <v>5</v>
      </c>
      <c r="Q13" s="18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5.5" x14ac:dyDescent="0.25">
      <c r="A14" s="6"/>
      <c r="B14" s="27" t="s">
        <v>31</v>
      </c>
      <c r="C14" s="11" t="s">
        <v>28</v>
      </c>
      <c r="D14" s="28" t="s">
        <v>23</v>
      </c>
      <c r="E14" s="31">
        <v>2100</v>
      </c>
      <c r="F14" s="32">
        <v>5</v>
      </c>
      <c r="G14" s="19">
        <f t="shared" si="0"/>
        <v>10500</v>
      </c>
      <c r="H14" s="1"/>
      <c r="I14" s="27" t="s">
        <v>31</v>
      </c>
      <c r="J14" s="11" t="s">
        <v>28</v>
      </c>
      <c r="K14" s="35"/>
      <c r="L14" s="35"/>
      <c r="M14" s="28" t="s">
        <v>23</v>
      </c>
      <c r="N14" s="12">
        <f t="shared" si="1"/>
        <v>2100</v>
      </c>
      <c r="O14" s="12"/>
      <c r="P14" s="13">
        <f t="shared" si="2"/>
        <v>5</v>
      </c>
      <c r="Q14" s="18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 x14ac:dyDescent="0.25">
      <c r="A15" s="6"/>
      <c r="B15" s="27" t="s">
        <v>32</v>
      </c>
      <c r="C15" s="30" t="s">
        <v>39</v>
      </c>
      <c r="D15" s="28" t="s">
        <v>23</v>
      </c>
      <c r="E15" s="31">
        <v>2100</v>
      </c>
      <c r="F15" s="32">
        <v>255</v>
      </c>
      <c r="G15" s="19">
        <f t="shared" si="0"/>
        <v>535500</v>
      </c>
      <c r="H15" s="1"/>
      <c r="I15" s="27" t="s">
        <v>32</v>
      </c>
      <c r="J15" s="30" t="s">
        <v>36</v>
      </c>
      <c r="K15" s="35"/>
      <c r="L15" s="35"/>
      <c r="M15" s="28" t="s">
        <v>23</v>
      </c>
      <c r="N15" s="12">
        <f t="shared" si="1"/>
        <v>2100</v>
      </c>
      <c r="O15" s="12"/>
      <c r="P15" s="13">
        <f t="shared" si="2"/>
        <v>255</v>
      </c>
      <c r="Q15" s="18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 x14ac:dyDescent="0.25">
      <c r="A16" s="6"/>
      <c r="B16" s="27" t="s">
        <v>33</v>
      </c>
      <c r="C16" s="11" t="s">
        <v>27</v>
      </c>
      <c r="D16" s="28" t="s">
        <v>23</v>
      </c>
      <c r="E16" s="31">
        <v>2100</v>
      </c>
      <c r="F16" s="32">
        <v>5</v>
      </c>
      <c r="G16" s="19">
        <f t="shared" si="0"/>
        <v>10500</v>
      </c>
      <c r="H16" s="1"/>
      <c r="I16" s="27" t="s">
        <v>33</v>
      </c>
      <c r="J16" s="11" t="s">
        <v>27</v>
      </c>
      <c r="K16" s="35"/>
      <c r="L16" s="35"/>
      <c r="M16" s="28" t="s">
        <v>23</v>
      </c>
      <c r="N16" s="12">
        <f t="shared" si="1"/>
        <v>2100</v>
      </c>
      <c r="O16" s="12"/>
      <c r="P16" s="13">
        <f t="shared" si="2"/>
        <v>5</v>
      </c>
      <c r="Q16" s="18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6.25" thickBot="1" x14ac:dyDescent="0.3">
      <c r="A17" s="6"/>
      <c r="B17" s="27" t="s">
        <v>34</v>
      </c>
      <c r="C17" s="11" t="s">
        <v>28</v>
      </c>
      <c r="D17" s="28" t="s">
        <v>23</v>
      </c>
      <c r="E17" s="31">
        <v>2170</v>
      </c>
      <c r="F17" s="32">
        <v>5</v>
      </c>
      <c r="G17" s="19">
        <f t="shared" si="0"/>
        <v>10850</v>
      </c>
      <c r="H17" s="1"/>
      <c r="I17" s="27" t="s">
        <v>34</v>
      </c>
      <c r="J17" s="11" t="s">
        <v>28</v>
      </c>
      <c r="K17" s="35"/>
      <c r="L17" s="35"/>
      <c r="M17" s="28" t="s">
        <v>23</v>
      </c>
      <c r="N17" s="12">
        <f t="shared" si="1"/>
        <v>2170</v>
      </c>
      <c r="O17" s="12"/>
      <c r="P17" s="13">
        <f t="shared" si="2"/>
        <v>5</v>
      </c>
      <c r="Q17" s="18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thickBot="1" x14ac:dyDescent="0.3">
      <c r="A18" s="6"/>
      <c r="B18" s="49" t="s">
        <v>5</v>
      </c>
      <c r="C18" s="43"/>
      <c r="D18" s="43"/>
      <c r="E18" s="43"/>
      <c r="F18" s="50"/>
      <c r="G18" s="33">
        <f>SUM(G9:G17)</f>
        <v>1426250</v>
      </c>
      <c r="H18" s="1"/>
      <c r="I18" s="41" t="s">
        <v>5</v>
      </c>
      <c r="J18" s="42"/>
      <c r="K18" s="43"/>
      <c r="L18" s="43"/>
      <c r="M18" s="42"/>
      <c r="N18" s="42"/>
      <c r="O18" s="42"/>
      <c r="P18" s="44"/>
      <c r="Q18" s="15">
        <f>SUM(Q11:Q17)</f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6"/>
      <c r="B19" s="59" t="s">
        <v>14</v>
      </c>
      <c r="C19" s="60"/>
      <c r="D19" s="60"/>
      <c r="E19" s="60"/>
      <c r="F19" s="21">
        <v>0.2</v>
      </c>
      <c r="G19" s="16">
        <f>G18*F19</f>
        <v>285250</v>
      </c>
      <c r="H19" s="1"/>
      <c r="I19" s="59" t="s">
        <v>14</v>
      </c>
      <c r="J19" s="60"/>
      <c r="K19" s="60"/>
      <c r="L19" s="60"/>
      <c r="M19" s="60"/>
      <c r="N19" s="60"/>
      <c r="O19" s="60"/>
      <c r="P19" s="21">
        <v>0.2</v>
      </c>
      <c r="Q19" s="16">
        <f>Q18*P19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thickBot="1" x14ac:dyDescent="0.3">
      <c r="A20" s="6"/>
      <c r="B20" s="51" t="s">
        <v>6</v>
      </c>
      <c r="C20" s="52"/>
      <c r="D20" s="52"/>
      <c r="E20" s="52"/>
      <c r="F20" s="53"/>
      <c r="G20" s="17">
        <f>G18+G19</f>
        <v>1711500</v>
      </c>
      <c r="H20" s="1"/>
      <c r="I20" s="51" t="s">
        <v>6</v>
      </c>
      <c r="J20" s="52"/>
      <c r="K20" s="52"/>
      <c r="L20" s="52"/>
      <c r="M20" s="52"/>
      <c r="N20" s="52"/>
      <c r="O20" s="52"/>
      <c r="P20" s="53"/>
      <c r="Q20" s="17">
        <f>Q18+Q19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6" customHeight="1" x14ac:dyDescent="0.25">
      <c r="A21" s="6"/>
      <c r="B21" s="62"/>
      <c r="C21" s="62"/>
      <c r="D21" s="62"/>
      <c r="E21" s="62"/>
      <c r="F21" s="62"/>
      <c r="G21" s="62"/>
      <c r="H21" s="1"/>
      <c r="I21" s="1"/>
      <c r="J21" s="2"/>
      <c r="K21" s="2"/>
      <c r="L21" s="1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1.5" customHeight="1" x14ac:dyDescent="0.25">
      <c r="A22" s="6"/>
      <c r="B22" s="63"/>
      <c r="C22" s="63"/>
      <c r="D22" s="63"/>
      <c r="E22" s="63"/>
      <c r="F22" s="63"/>
      <c r="G22" s="63"/>
      <c r="H22" s="1"/>
      <c r="I22" s="3"/>
      <c r="J22" s="45" t="s">
        <v>15</v>
      </c>
      <c r="K22" s="46"/>
      <c r="L22" s="24"/>
      <c r="M22" s="3"/>
      <c r="N22" s="3"/>
      <c r="O22" s="3"/>
      <c r="P22" s="3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customHeight="1" x14ac:dyDescent="0.25">
      <c r="A23" s="6"/>
      <c r="H23" s="1"/>
      <c r="J23" s="37"/>
      <c r="K23" s="37"/>
      <c r="L23" s="22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5">
      <c r="A24" s="6"/>
      <c r="H24" s="1"/>
      <c r="J24" s="36"/>
      <c r="K24" s="36"/>
      <c r="L24" s="23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6"/>
      <c r="H25" s="1"/>
      <c r="J25" s="37"/>
      <c r="K25" s="37"/>
      <c r="L25" s="22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3.75" customHeight="1" x14ac:dyDescent="0.25">
      <c r="H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1.5" customHeight="1" x14ac:dyDescent="0.25">
      <c r="H27" s="3"/>
      <c r="R27" s="3"/>
      <c r="S27" s="3"/>
      <c r="T27" s="3"/>
      <c r="U27" s="3"/>
      <c r="V27" s="3"/>
      <c r="W27" s="3"/>
      <c r="X27" s="3"/>
      <c r="Y27" s="3"/>
      <c r="Z27" s="3"/>
      <c r="AA27" s="1"/>
    </row>
    <row r="28" spans="1:27" x14ac:dyDescent="0.25">
      <c r="AA28" s="1"/>
    </row>
  </sheetData>
  <sheetProtection formatCells="0" formatColumns="0" formatRows="0" insertRows="0" deleteRows="0"/>
  <mergeCells count="19">
    <mergeCell ref="B1:Q1"/>
    <mergeCell ref="B3:E3"/>
    <mergeCell ref="B18:F18"/>
    <mergeCell ref="B20:F20"/>
    <mergeCell ref="B4:G4"/>
    <mergeCell ref="B7:G7"/>
    <mergeCell ref="I20:P20"/>
    <mergeCell ref="B19:E19"/>
    <mergeCell ref="I19:O19"/>
    <mergeCell ref="I4:L4"/>
    <mergeCell ref="I3:Q3"/>
    <mergeCell ref="J24:K24"/>
    <mergeCell ref="J25:K25"/>
    <mergeCell ref="J23:K23"/>
    <mergeCell ref="B22:G22"/>
    <mergeCell ref="I7:Q7"/>
    <mergeCell ref="I18:P18"/>
    <mergeCell ref="B21:G21"/>
    <mergeCell ref="J22:K2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2020-07-31T07:19:36Z</dcterms:modified>
</cp:coreProperties>
</file>