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ЗП СИСТЕМНОЕ ПО Лот 11 ПРО ДЭК 2020\ПОВТОРНАЯ ЗАКУПКА\"/>
    </mc:Choice>
  </mc:AlternateContent>
  <bookViews>
    <workbookView xWindow="0" yWindow="0" windowWidth="28800" windowHeight="1144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КП'!$A$1:$Q$18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0" i="1"/>
  <c r="Q15" i="1" l="1"/>
  <c r="G9" i="1" l="1"/>
  <c r="P9" i="1" l="1"/>
  <c r="P13" i="1"/>
  <c r="Q13" i="1" s="1"/>
  <c r="N13" i="1"/>
  <c r="N10" i="1"/>
  <c r="N9" i="1"/>
  <c r="G13" i="1"/>
  <c r="P10" i="1" l="1"/>
  <c r="Q10" i="1" s="1"/>
  <c r="G14" i="1" l="1"/>
  <c r="Q9" i="1"/>
  <c r="Q14" i="1"/>
  <c r="Q16" i="1" s="1"/>
  <c r="G16" i="1" l="1"/>
  <c r="F3" i="1"/>
</calcChain>
</file>

<file path=xl/sharedStrings.xml><?xml version="1.0" encoding="utf-8"?>
<sst xmlns="http://schemas.openxmlformats.org/spreadsheetml/2006/main" count="58" uniqueCount="34">
  <si>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</si>
  <si>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</si>
  <si>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</si>
  <si>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</si>
  <si>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</si>
  <si>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</si>
  <si>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</si>
  <si>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</si>
  <si>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</si>
  <si>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</si>
  <si>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</si>
  <si>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</si>
  <si>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</si>
  <si>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</si>
  <si>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</si>
  <si>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</si>
  <si>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</si>
  <si>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</si>
  <si>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</si>
  <si>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</si>
  <si>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</si>
  <si>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</si>
  <si>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</si>
  <si>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2</t>
  </si>
  <si>
    <t>3</t>
  </si>
  <si>
    <t>шт.</t>
  </si>
  <si>
    <t>не облагается</t>
  </si>
  <si>
    <t xml:space="preserve">Дополнительная лицензия на право установки и использования операционной системы специального назначения «Astra Linux Special Edition» РУСБ.10015-01 версии 1.6 (ФСТЭК)
</t>
  </si>
  <si>
    <t>Лицензия на право установки и использования операционной системы специального назначения «Astra Linux Special Edition» РУСБ.10015-01 версии 1.6 формат поставки ОЕМ (ФСТЭК)</t>
  </si>
  <si>
    <t>Лицензия СУБД Postgres Pro Certified на 1 ядро x86-64 (PPS-86-LIC)</t>
  </si>
  <si>
    <t>Сертификат технической поддержки тип «Привилегированная» на операционную систему специального назначения «Astra Linux Special Edition» релиз "Смоленск" для сервера (на 36 мес)</t>
  </si>
  <si>
    <t>4</t>
  </si>
  <si>
    <t>5</t>
  </si>
  <si>
    <t>Сертификат технической поддержки тип «Привилегированная» на операционную систему специального назначения «Astra Linux Special Edition» релиз "Смоленск" для рабочей станции (на 36 мес)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</si>
</sst>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/>
    </xf>
    <xf numFmtId="4" fontId="0" fillId="0" borderId="0" xfId="0" applyNumberFormat="1"/>
    <xf numFmtId="4" fontId="1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"/>
  <sheetViews>
    <sheetView tabSelected="1" topLeftCell="A4" zoomScale="85" zoomScaleNormal="85" workbookViewId="0">
      <selection activeCell="B18" sqref="B18:G18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44" t="s">
        <v>17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5" t="s">
        <v>10</v>
      </c>
      <c r="C3" s="36"/>
      <c r="D3" s="36"/>
      <c r="E3" s="45"/>
      <c r="F3" s="28">
        <f>G14</f>
        <v>5297514.4000000004</v>
      </c>
      <c r="G3" s="21" t="s">
        <v>2</v>
      </c>
      <c r="H3" s="1"/>
      <c r="I3" s="35" t="s">
        <v>22</v>
      </c>
      <c r="J3" s="36"/>
      <c r="K3" s="36"/>
      <c r="L3" s="36"/>
      <c r="M3" s="36"/>
      <c r="N3" s="36"/>
      <c r="O3" s="36"/>
      <c r="P3" s="36"/>
      <c r="Q3" s="37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49"/>
      <c r="C4" s="49"/>
      <c r="D4" s="49"/>
      <c r="E4" s="49"/>
      <c r="F4" s="49"/>
      <c r="G4" s="49"/>
      <c r="H4" s="1"/>
      <c r="I4" s="56" t="s">
        <v>18</v>
      </c>
      <c r="J4" s="56"/>
      <c r="K4" s="56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7" t="s">
        <v>19</v>
      </c>
      <c r="J5" s="27"/>
      <c r="K5" s="27"/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50" t="s">
        <v>11</v>
      </c>
      <c r="C7" s="45"/>
      <c r="D7" s="51"/>
      <c r="E7" s="51"/>
      <c r="F7" s="52"/>
      <c r="G7" s="53"/>
      <c r="H7" s="5"/>
      <c r="I7" s="35" t="s">
        <v>21</v>
      </c>
      <c r="J7" s="36"/>
      <c r="K7" s="36"/>
      <c r="L7" s="36"/>
      <c r="M7" s="36"/>
      <c r="N7" s="36"/>
      <c r="O7" s="36"/>
      <c r="P7" s="36"/>
      <c r="Q7" s="37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8.25" x14ac:dyDescent="0.25">
      <c r="A9" s="6"/>
      <c r="B9" s="29">
        <v>1</v>
      </c>
      <c r="C9" s="11" t="s">
        <v>29</v>
      </c>
      <c r="D9" s="12" t="s">
        <v>25</v>
      </c>
      <c r="E9" s="12">
        <v>145200</v>
      </c>
      <c r="F9" s="13">
        <v>24</v>
      </c>
      <c r="G9" s="20">
        <f>E9*F9</f>
        <v>3484800</v>
      </c>
      <c r="H9" s="1"/>
      <c r="I9" s="29">
        <v>1</v>
      </c>
      <c r="J9" s="11" t="s">
        <v>29</v>
      </c>
      <c r="K9" s="14"/>
      <c r="L9" s="14"/>
      <c r="M9" s="12" t="s">
        <v>25</v>
      </c>
      <c r="N9" s="22">
        <f t="shared" ref="N9:N13" si="0">E9</f>
        <v>145200</v>
      </c>
      <c r="O9" s="12"/>
      <c r="P9" s="18">
        <f>F9</f>
        <v>24</v>
      </c>
      <c r="Q9" s="19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02" x14ac:dyDescent="0.25">
      <c r="A10" s="6"/>
      <c r="B10" s="29" t="s">
        <v>23</v>
      </c>
      <c r="C10" s="11" t="s">
        <v>28</v>
      </c>
      <c r="D10" s="12" t="s">
        <v>25</v>
      </c>
      <c r="E10" s="12">
        <v>24900</v>
      </c>
      <c r="F10" s="13">
        <v>2</v>
      </c>
      <c r="G10" s="20">
        <f>E10*F10</f>
        <v>49800</v>
      </c>
      <c r="H10" s="1"/>
      <c r="I10" s="29" t="s">
        <v>23</v>
      </c>
      <c r="J10" s="11" t="s">
        <v>28</v>
      </c>
      <c r="K10" s="14"/>
      <c r="L10" s="14"/>
      <c r="M10" s="12" t="s">
        <v>25</v>
      </c>
      <c r="N10" s="22">
        <f t="shared" si="0"/>
        <v>24900</v>
      </c>
      <c r="O10" s="12"/>
      <c r="P10" s="18">
        <f>F10</f>
        <v>2</v>
      </c>
      <c r="Q10" s="19">
        <f t="shared" ref="Q10:Q13" si="1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14.75" x14ac:dyDescent="0.25">
      <c r="A11" s="6"/>
      <c r="B11" s="29" t="s">
        <v>24</v>
      </c>
      <c r="C11" s="11" t="s">
        <v>33</v>
      </c>
      <c r="D11" s="12" t="s">
        <v>25</v>
      </c>
      <c r="E11" s="12">
        <v>75414.399999999994</v>
      </c>
      <c r="F11" s="13">
        <v>1</v>
      </c>
      <c r="G11" s="20">
        <f>E11*F11</f>
        <v>75414.399999999994</v>
      </c>
      <c r="H11" s="1"/>
      <c r="I11" s="29" t="s">
        <v>24</v>
      </c>
      <c r="J11" s="11" t="s">
        <v>33</v>
      </c>
      <c r="K11" s="14"/>
      <c r="L11" s="14"/>
      <c r="M11" s="12"/>
      <c r="N11" s="22"/>
      <c r="O11" s="12"/>
      <c r="P11" s="18"/>
      <c r="Q11" s="19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02" x14ac:dyDescent="0.25">
      <c r="A12" s="6"/>
      <c r="B12" s="29" t="s">
        <v>31</v>
      </c>
      <c r="C12" s="11" t="s">
        <v>30</v>
      </c>
      <c r="D12" s="12" t="s">
        <v>25</v>
      </c>
      <c r="E12" s="12">
        <v>186300</v>
      </c>
      <c r="F12" s="13">
        <v>1</v>
      </c>
      <c r="G12" s="20">
        <f>E12*F12</f>
        <v>186300</v>
      </c>
      <c r="H12" s="1"/>
      <c r="I12" s="29" t="s">
        <v>31</v>
      </c>
      <c r="J12" s="11" t="s">
        <v>30</v>
      </c>
      <c r="K12" s="14"/>
      <c r="L12" s="14"/>
      <c r="M12" s="12" t="s">
        <v>25</v>
      </c>
      <c r="N12" s="22"/>
      <c r="O12" s="12"/>
      <c r="P12" s="18"/>
      <c r="Q12" s="19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15.5" thickBot="1" x14ac:dyDescent="0.3">
      <c r="A13" s="6"/>
      <c r="B13" s="29" t="s">
        <v>32</v>
      </c>
      <c r="C13" s="11" t="s">
        <v>27</v>
      </c>
      <c r="D13" s="12" t="s">
        <v>25</v>
      </c>
      <c r="E13" s="12">
        <v>13900</v>
      </c>
      <c r="F13" s="13">
        <v>108</v>
      </c>
      <c r="G13" s="20">
        <f t="shared" ref="G13" si="2">E13*F13</f>
        <v>1501200</v>
      </c>
      <c r="H13" s="1"/>
      <c r="I13" s="29" t="s">
        <v>32</v>
      </c>
      <c r="J13" s="11" t="s">
        <v>27</v>
      </c>
      <c r="K13" s="14"/>
      <c r="L13" s="14"/>
      <c r="M13" s="12" t="s">
        <v>25</v>
      </c>
      <c r="N13" s="22">
        <f t="shared" si="0"/>
        <v>13900</v>
      </c>
      <c r="O13" s="12"/>
      <c r="P13" s="18">
        <f t="shared" ref="P13" si="3">F13</f>
        <v>108</v>
      </c>
      <c r="Q13" s="19">
        <f t="shared" si="1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" customHeight="1" thickBot="1" x14ac:dyDescent="0.3">
      <c r="A14" s="6"/>
      <c r="B14" s="38" t="s">
        <v>5</v>
      </c>
      <c r="C14" s="39"/>
      <c r="D14" s="39"/>
      <c r="E14" s="39"/>
      <c r="F14" s="40"/>
      <c r="G14" s="17">
        <f>SUM(G9:G13)</f>
        <v>5297514.4000000004</v>
      </c>
      <c r="H14" s="1"/>
      <c r="I14" s="38" t="s">
        <v>5</v>
      </c>
      <c r="J14" s="39"/>
      <c r="K14" s="39"/>
      <c r="L14" s="39"/>
      <c r="M14" s="39"/>
      <c r="N14" s="39"/>
      <c r="O14" s="39"/>
      <c r="P14" s="40"/>
      <c r="Q14" s="15">
        <f>SUM(Q10:Q13)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5">
      <c r="A15" s="6"/>
      <c r="B15" s="54" t="s">
        <v>14</v>
      </c>
      <c r="C15" s="55"/>
      <c r="D15" s="55"/>
      <c r="E15" s="55"/>
      <c r="F15" s="23">
        <v>0.2</v>
      </c>
      <c r="G15" s="16" t="s">
        <v>26</v>
      </c>
      <c r="H15" s="1"/>
      <c r="I15" s="54" t="s">
        <v>14</v>
      </c>
      <c r="J15" s="55"/>
      <c r="K15" s="55"/>
      <c r="L15" s="55"/>
      <c r="M15" s="55"/>
      <c r="N15" s="55"/>
      <c r="O15" s="55"/>
      <c r="P15" s="23">
        <v>0.2</v>
      </c>
      <c r="Q15" s="16" t="str">
        <f>G15</f>
        <v>не облагается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thickBot="1" x14ac:dyDescent="0.3">
      <c r="A16" s="6"/>
      <c r="B16" s="46" t="s">
        <v>6</v>
      </c>
      <c r="C16" s="47"/>
      <c r="D16" s="47"/>
      <c r="E16" s="47"/>
      <c r="F16" s="48"/>
      <c r="G16" s="17">
        <f>G14</f>
        <v>5297514.4000000004</v>
      </c>
      <c r="H16" s="1"/>
      <c r="I16" s="46" t="s">
        <v>6</v>
      </c>
      <c r="J16" s="47"/>
      <c r="K16" s="47"/>
      <c r="L16" s="47"/>
      <c r="M16" s="47"/>
      <c r="N16" s="47"/>
      <c r="O16" s="47"/>
      <c r="P16" s="48"/>
      <c r="Q16" s="17">
        <f>Q14</f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33.75" customHeight="1" x14ac:dyDescent="0.25">
      <c r="B17" s="41"/>
      <c r="C17" s="41"/>
      <c r="D17" s="41"/>
      <c r="E17" s="41"/>
      <c r="F17" s="41"/>
      <c r="G17" s="41"/>
      <c r="H17" s="1"/>
      <c r="I17" s="1"/>
      <c r="J17" s="1"/>
      <c r="K17" s="1"/>
      <c r="L17" s="1"/>
      <c r="M17" s="2"/>
      <c r="N17" s="2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51.5" customHeight="1" x14ac:dyDescent="0.25">
      <c r="B18" s="34"/>
      <c r="C18" s="34"/>
      <c r="D18" s="34"/>
      <c r="E18" s="34"/>
      <c r="F18" s="34"/>
      <c r="G18" s="34"/>
      <c r="H18" s="3"/>
      <c r="I18" s="3"/>
      <c r="J18" s="42" t="s">
        <v>15</v>
      </c>
      <c r="K18" s="43"/>
      <c r="L18" s="26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1"/>
    </row>
    <row r="19" spans="2:27" ht="19.5" x14ac:dyDescent="0.25">
      <c r="G19" s="30"/>
      <c r="J19" s="33"/>
      <c r="K19" s="33"/>
      <c r="L19" s="24"/>
      <c r="AA19" s="1"/>
    </row>
    <row r="20" spans="2:27" ht="16.5" x14ac:dyDescent="0.25">
      <c r="G20" s="31"/>
      <c r="J20" s="32"/>
      <c r="K20" s="32"/>
      <c r="L20" s="25"/>
    </row>
    <row r="21" spans="2:27" ht="19.5" x14ac:dyDescent="0.25">
      <c r="J21" s="33"/>
      <c r="K21" s="33"/>
      <c r="L21" s="24"/>
    </row>
  </sheetData>
  <sheetProtection formatCells="0" formatColumns="0" formatRows="0" insertRows="0" deleteRows="0"/>
  <mergeCells count="19">
    <mergeCell ref="B1:Q1"/>
    <mergeCell ref="B3:E3"/>
    <mergeCell ref="B14:F14"/>
    <mergeCell ref="B16:F16"/>
    <mergeCell ref="B4:G4"/>
    <mergeCell ref="B7:G7"/>
    <mergeCell ref="I16:P16"/>
    <mergeCell ref="B15:E15"/>
    <mergeCell ref="I15:O15"/>
    <mergeCell ref="I4:L4"/>
    <mergeCell ref="I3:Q3"/>
    <mergeCell ref="J20:K20"/>
    <mergeCell ref="J21:K21"/>
    <mergeCell ref="J19:K19"/>
    <mergeCell ref="B18:G18"/>
    <mergeCell ref="I7:Q7"/>
    <mergeCell ref="I14:P14"/>
    <mergeCell ref="B17:G17"/>
    <mergeCell ref="J18:K18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2020-02-04T05:13:01Z</cp:lastPrinted>
  <dcterms:created xsi:type="dcterms:W3CDTF">2018-05-22T01:14:50Z</dcterms:created>
  <dcterms:modified xsi:type="dcterms:W3CDTF">2020-05-22T12:49:04Z</dcterms:modified>
</cp:coreProperties>
</file>