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330"/>
  </bookViews>
  <sheets>
    <sheet name="Структура НМЦ" sheetId="1" r:id="rId1"/>
  </sheets>
  <externalReferences>
    <externalReference r:id="rId2"/>
  </externalReferences>
  <definedNames>
    <definedName name="СпособЗакупки">[1]ПП925!$B$7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I12"/>
  <c r="I13"/>
  <c r="I14"/>
  <c r="I15"/>
  <c r="I16"/>
  <c r="I10"/>
  <c r="N11"/>
  <c r="N12"/>
  <c r="N13"/>
  <c r="N14"/>
  <c r="N15"/>
  <c r="N16"/>
  <c r="N10"/>
  <c r="P11"/>
  <c r="Q11" s="1"/>
  <c r="P12"/>
  <c r="Q12" s="1"/>
  <c r="P13"/>
  <c r="Q13" s="1"/>
  <c r="P14"/>
  <c r="Q14" s="1"/>
  <c r="P15"/>
  <c r="Q15" s="1"/>
  <c r="P16"/>
  <c r="Q16" s="1"/>
  <c r="P10"/>
  <c r="Q10" s="1"/>
  <c r="M11"/>
  <c r="M12"/>
  <c r="M13"/>
  <c r="M14"/>
  <c r="M15"/>
  <c r="M16"/>
  <c r="M10"/>
  <c r="J11"/>
  <c r="J12"/>
  <c r="J13"/>
  <c r="J14"/>
  <c r="J15"/>
  <c r="J16"/>
  <c r="J10"/>
  <c r="G11"/>
  <c r="G12"/>
  <c r="G13"/>
  <c r="G14"/>
  <c r="G15"/>
  <c r="G16"/>
  <c r="G10"/>
  <c r="Q17" l="1"/>
  <c r="G17"/>
  <c r="Q18" l="1"/>
  <c r="Q19" s="1"/>
  <c r="G18"/>
  <c r="G19" s="1"/>
</calcChain>
</file>

<file path=xl/sharedStrings.xml><?xml version="1.0" encoding="utf-8"?>
<sst xmlns="http://schemas.openxmlformats.org/spreadsheetml/2006/main" count="43" uniqueCount="30">
  <si>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</si>
  <si>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</si>
  <si>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</si>
  <si>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Форма Коммерческого предложения Участника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</si>
  <si>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</si>
  <si>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</si>
  <si>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</si>
  <si>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</si>
  <si>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</si>
  <si>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</si>
  <si>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</si>
  <si>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</si>
  <si>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</si>
  <si>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шт.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</si>
  <si>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</si>
  <si>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</si>
  <si>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</si>
  <si>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t>Многофункциональное устройство (копир-принтер-сканер)</t>
  </si>
  <si>
    <t>Принтер лазерный цветной</t>
  </si>
  <si>
    <t>Принтер лазерный монохромный</t>
  </si>
  <si>
    <t>Моноблок</t>
  </si>
  <si>
    <t>Источник бесперебойного питания</t>
  </si>
  <si>
    <t>Коммутатор Ethernet</t>
  </si>
  <si>
    <t>Компьютер персональный Intel Core i5</t>
  </si>
  <si>
    <r>
      <t xml:space="preserve">Страна происхождения товара
</t>
    </r>
    <r>
      <rPr>
        <i/>
        <sz val="10"/>
        <rFont val="Calibri"/>
        <family val="2"/>
        <charset val="204"/>
        <scheme val="minor"/>
      </rPr>
      <t>[заполняется Участником – только для товаров, в соответствии с общероссийским классификатором стран мира]</t>
    </r>
  </si>
  <si>
    <t>Приложение к Документации о закупке – Структура НМЦ (в т.ч. форма Коммерческого предложения)</t>
  </si>
  <si>
    <t>Производитель продукции</t>
  </si>
  <si>
    <t xml:space="preserve">                                             Форма Коммерческого предложения Участника</t>
  </si>
  <si>
    <t xml:space="preserve">
______________________________________________________
                                   (подпись, М.П.)
______________________________________________________
(фамилия, имя, отчество подписавшего, подпись)</t>
  </si>
  <si>
    <t>Приложение 1 к письму о подаче оферты
от "_____" ________________г. №_________________________________________
Наименование и ИНН Участника:________________________________________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</si>
</sst>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 wrapText="1"/>
    </xf>
    <xf numFmtId="4" fontId="2" fillId="4" borderId="23" xfId="0" applyNumberFormat="1" applyFont="1" applyFill="1" applyBorder="1" applyAlignment="1">
      <alignment horizontal="center" vertical="top" wrapText="1"/>
    </xf>
    <xf numFmtId="4" fontId="2" fillId="4" borderId="22" xfId="0" applyNumberFormat="1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9" fontId="7" fillId="2" borderId="24" xfId="0" applyNumberFormat="1" applyFont="1" applyFill="1" applyBorder="1" applyAlignment="1" applyProtection="1">
      <alignment horizontal="center" vertical="top" wrapText="1"/>
    </xf>
    <xf numFmtId="0" fontId="9" fillId="0" borderId="0" xfId="0" applyFont="1"/>
    <xf numFmtId="0" fontId="9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49" fontId="7" fillId="2" borderId="13" xfId="0" applyNumberFormat="1" applyFont="1" applyFill="1" applyBorder="1" applyAlignment="1" applyProtection="1">
      <alignment horizontal="left" vertical="center" wrapText="1"/>
      <protection locked="0"/>
    </xf>
    <xf numFmtId="4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5" borderId="8" xfId="0" applyNumberFormat="1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 applyProtection="1">
      <alignment horizontal="left" vertical="center" wrapText="1"/>
      <protection locked="0"/>
    </xf>
    <xf numFmtId="3" fontId="2" fillId="5" borderId="7" xfId="0" applyNumberFormat="1" applyFont="1" applyFill="1" applyBorder="1" applyAlignment="1">
      <alignment horizontal="center" vertical="center" wrapText="1"/>
    </xf>
    <xf numFmtId="4" fontId="2" fillId="5" borderId="7" xfId="0" applyNumberFormat="1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 applyProtection="1">
      <alignment horizontal="right" vertical="center" wrapText="1"/>
    </xf>
    <xf numFmtId="4" fontId="8" fillId="4" borderId="10" xfId="0" applyNumberFormat="1" applyFont="1" applyFill="1" applyBorder="1" applyAlignment="1" applyProtection="1">
      <alignment horizontal="right" vertical="center" wrapText="1"/>
    </xf>
    <xf numFmtId="4" fontId="8" fillId="4" borderId="11" xfId="0" applyNumberFormat="1" applyFont="1" applyFill="1" applyBorder="1" applyAlignment="1" applyProtection="1">
      <alignment horizontal="right" vertical="center" wrapText="1"/>
    </xf>
    <xf numFmtId="4" fontId="7" fillId="4" borderId="20" xfId="0" applyNumberFormat="1" applyFont="1" applyFill="1" applyBorder="1" applyAlignment="1" applyProtection="1">
      <alignment horizontal="right" vertical="top" wrapText="1"/>
    </xf>
    <xf numFmtId="4" fontId="7" fillId="4" borderId="21" xfId="0" applyNumberFormat="1" applyFont="1" applyFill="1" applyBorder="1" applyAlignment="1" applyProtection="1">
      <alignment horizontal="right" vertical="top" wrapText="1"/>
    </xf>
    <xf numFmtId="4" fontId="7" fillId="4" borderId="14" xfId="0" applyNumberFormat="1" applyFont="1" applyFill="1" applyBorder="1" applyAlignment="1" applyProtection="1">
      <alignment horizontal="righ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7" fillId="4" borderId="19" xfId="0" applyNumberFormat="1" applyFont="1" applyFill="1" applyBorder="1" applyAlignment="1" applyProtection="1">
      <alignment horizontal="right" vertical="top" wrapText="1"/>
    </xf>
    <xf numFmtId="4" fontId="7" fillId="4" borderId="18" xfId="0" applyNumberFormat="1" applyFont="1" applyFill="1" applyBorder="1" applyAlignment="1" applyProtection="1">
      <alignment horizontal="right" vertical="top" wrapText="1"/>
    </xf>
    <xf numFmtId="0" fontId="5" fillId="3" borderId="1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5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8"/>
  <sheetViews>
    <sheetView tabSelected="1" zoomScaleNormal="100" workbookViewId="0">
      <selection activeCell="I5" sqref="I5:Q6"/>
    </sheetView>
  </sheetViews>
  <sheetFormatPr defaultRowHeight="15"/>
  <cols>
    <col min="1" max="1" width="4.5703125" customWidth="1"/>
    <col min="2" max="2" width="9.140625" customWidth="1"/>
    <col min="3" max="3" width="32.28515625" customWidth="1"/>
    <col min="4" max="4" width="7.140625" customWidth="1"/>
    <col min="5" max="5" width="17.140625" customWidth="1"/>
    <col min="6" max="6" width="9.5703125" customWidth="1"/>
    <col min="7" max="7" width="22.85546875" customWidth="1"/>
    <col min="10" max="10" width="33" customWidth="1"/>
    <col min="11" max="11" width="21.28515625" customWidth="1"/>
    <col min="12" max="12" width="17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18.75">
      <c r="P1" s="15"/>
      <c r="Q1" s="16"/>
    </row>
    <row r="2" spans="1:27" ht="18.75">
      <c r="P2" s="15"/>
      <c r="Q2" s="16"/>
    </row>
    <row r="3" spans="1:27" ht="34.5" customHeight="1">
      <c r="B3" s="31" t="s">
        <v>25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thickBot="1">
      <c r="B4" s="1"/>
      <c r="C4" s="1"/>
      <c r="D4" s="1"/>
      <c r="E4" s="1"/>
      <c r="F4" s="1"/>
      <c r="G4" s="1"/>
      <c r="H4" s="1"/>
      <c r="I4" s="54" t="s">
        <v>27</v>
      </c>
      <c r="J4" s="54"/>
      <c r="K4" s="54"/>
      <c r="L4" s="54"/>
      <c r="M4" s="54"/>
      <c r="N4" s="54"/>
      <c r="O4" s="54"/>
      <c r="P4" s="54"/>
      <c r="Q4" s="5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thickBot="1">
      <c r="B5" s="32" t="s">
        <v>11</v>
      </c>
      <c r="C5" s="33"/>
      <c r="D5" s="33"/>
      <c r="E5" s="34"/>
      <c r="F5" s="12">
        <v>5344000</v>
      </c>
      <c r="G5" s="13" t="s">
        <v>2</v>
      </c>
      <c r="H5" s="1"/>
      <c r="I5" s="48" t="s">
        <v>29</v>
      </c>
      <c r="J5" s="49"/>
      <c r="K5" s="49"/>
      <c r="L5" s="49"/>
      <c r="M5" s="49"/>
      <c r="N5" s="49"/>
      <c r="O5" s="49"/>
      <c r="P5" s="49"/>
      <c r="Q5" s="50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4.25" customHeight="1">
      <c r="B6" s="1"/>
      <c r="C6" s="1"/>
      <c r="D6" s="1"/>
      <c r="E6" s="1"/>
      <c r="F6" s="1"/>
      <c r="G6" s="1"/>
      <c r="H6" s="1"/>
      <c r="I6" s="51"/>
      <c r="J6" s="52"/>
      <c r="K6" s="52"/>
      <c r="L6" s="52"/>
      <c r="M6" s="52"/>
      <c r="N6" s="52"/>
      <c r="O6" s="52"/>
      <c r="P6" s="52"/>
      <c r="Q6" s="53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thickBo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2.25" customHeight="1" thickBot="1">
      <c r="B8" s="41" t="s">
        <v>12</v>
      </c>
      <c r="C8" s="34"/>
      <c r="D8" s="42"/>
      <c r="E8" s="42"/>
      <c r="F8" s="43"/>
      <c r="G8" s="44"/>
      <c r="H8" s="3"/>
      <c r="I8" s="32" t="s">
        <v>3</v>
      </c>
      <c r="J8" s="33"/>
      <c r="K8" s="33"/>
      <c r="L8" s="33"/>
      <c r="M8" s="33"/>
      <c r="N8" s="33"/>
      <c r="O8" s="33"/>
      <c r="P8" s="33"/>
      <c r="Q8" s="47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14.75">
      <c r="B9" s="5" t="s">
        <v>4</v>
      </c>
      <c r="C9" s="6" t="s">
        <v>0</v>
      </c>
      <c r="D9" s="6" t="s">
        <v>8</v>
      </c>
      <c r="E9" s="7" t="s">
        <v>9</v>
      </c>
      <c r="F9" s="7" t="s">
        <v>5</v>
      </c>
      <c r="G9" s="8" t="s">
        <v>10</v>
      </c>
      <c r="H9" s="1"/>
      <c r="I9" s="5" t="s">
        <v>4</v>
      </c>
      <c r="J9" s="6" t="s">
        <v>1</v>
      </c>
      <c r="K9" s="28" t="s">
        <v>24</v>
      </c>
      <c r="L9" s="28" t="s">
        <v>26</v>
      </c>
      <c r="M9" s="6" t="s">
        <v>8</v>
      </c>
      <c r="N9" s="7" t="s">
        <v>9</v>
      </c>
      <c r="O9" s="7" t="s">
        <v>14</v>
      </c>
      <c r="P9" s="7" t="s">
        <v>5</v>
      </c>
      <c r="Q9" s="8" t="s">
        <v>15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5.5">
      <c r="A10" s="4"/>
      <c r="B10" s="17">
        <v>1</v>
      </c>
      <c r="C10" s="18" t="s">
        <v>23</v>
      </c>
      <c r="D10" s="19" t="s">
        <v>13</v>
      </c>
      <c r="E10" s="19">
        <v>53225.806499999999</v>
      </c>
      <c r="F10" s="20">
        <v>62</v>
      </c>
      <c r="G10" s="21">
        <f>E10*F10</f>
        <v>3300000.003</v>
      </c>
      <c r="H10" s="1"/>
      <c r="I10" s="22">
        <f>B10</f>
        <v>1</v>
      </c>
      <c r="J10" s="23" t="str">
        <f>C10</f>
        <v>Компьютер персональный Intel Core i5</v>
      </c>
      <c r="K10" s="24"/>
      <c r="L10" s="24"/>
      <c r="M10" s="25" t="str">
        <f>D10</f>
        <v>шт.</v>
      </c>
      <c r="N10" s="26">
        <f>E10</f>
        <v>53225.806499999999</v>
      </c>
      <c r="O10" s="19"/>
      <c r="P10" s="25">
        <f>F10</f>
        <v>62</v>
      </c>
      <c r="Q10" s="27">
        <f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5.5">
      <c r="A11" s="4"/>
      <c r="B11" s="17">
        <v>2</v>
      </c>
      <c r="C11" s="18" t="s">
        <v>17</v>
      </c>
      <c r="D11" s="19" t="s">
        <v>13</v>
      </c>
      <c r="E11" s="19">
        <v>20000</v>
      </c>
      <c r="F11" s="20">
        <v>53</v>
      </c>
      <c r="G11" s="21">
        <f t="shared" ref="G11:G16" si="0">E11*F11</f>
        <v>1060000</v>
      </c>
      <c r="H11" s="1"/>
      <c r="I11" s="22">
        <f t="shared" ref="I11:I16" si="1">B11</f>
        <v>2</v>
      </c>
      <c r="J11" s="23" t="str">
        <f t="shared" ref="J11:J16" si="2">C11</f>
        <v>Многофункциональное устройство (копир-принтер-сканер)</v>
      </c>
      <c r="K11" s="24"/>
      <c r="L11" s="24"/>
      <c r="M11" s="25" t="str">
        <f t="shared" ref="M11:M16" si="3">D11</f>
        <v>шт.</v>
      </c>
      <c r="N11" s="26">
        <f t="shared" ref="N11:N16" si="4">E11</f>
        <v>20000</v>
      </c>
      <c r="O11" s="19"/>
      <c r="P11" s="25">
        <f t="shared" ref="P11:P16" si="5">F11</f>
        <v>53</v>
      </c>
      <c r="Q11" s="27">
        <f t="shared" ref="Q11:Q16" si="6">O11*P11</f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4"/>
      <c r="B12" s="17">
        <v>3</v>
      </c>
      <c r="C12" s="18" t="s">
        <v>18</v>
      </c>
      <c r="D12" s="19" t="s">
        <v>13</v>
      </c>
      <c r="E12" s="19">
        <v>20000</v>
      </c>
      <c r="F12" s="20">
        <v>1</v>
      </c>
      <c r="G12" s="21">
        <f t="shared" si="0"/>
        <v>20000</v>
      </c>
      <c r="H12" s="1"/>
      <c r="I12" s="22">
        <f t="shared" si="1"/>
        <v>3</v>
      </c>
      <c r="J12" s="23" t="str">
        <f t="shared" si="2"/>
        <v>Принтер лазерный цветной</v>
      </c>
      <c r="K12" s="24"/>
      <c r="L12" s="24"/>
      <c r="M12" s="25" t="str">
        <f t="shared" si="3"/>
        <v>шт.</v>
      </c>
      <c r="N12" s="26">
        <f t="shared" si="4"/>
        <v>20000</v>
      </c>
      <c r="O12" s="19"/>
      <c r="P12" s="25">
        <f t="shared" si="5"/>
        <v>1</v>
      </c>
      <c r="Q12" s="27">
        <f t="shared" si="6"/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4"/>
      <c r="B13" s="17">
        <v>4</v>
      </c>
      <c r="C13" s="18" t="s">
        <v>19</v>
      </c>
      <c r="D13" s="19" t="s">
        <v>13</v>
      </c>
      <c r="E13" s="19">
        <v>39900</v>
      </c>
      <c r="F13" s="20">
        <v>10</v>
      </c>
      <c r="G13" s="21">
        <f t="shared" si="0"/>
        <v>399000</v>
      </c>
      <c r="H13" s="1"/>
      <c r="I13" s="22">
        <f t="shared" si="1"/>
        <v>4</v>
      </c>
      <c r="J13" s="23" t="str">
        <f t="shared" si="2"/>
        <v>Принтер лазерный монохромный</v>
      </c>
      <c r="K13" s="24"/>
      <c r="L13" s="24"/>
      <c r="M13" s="25" t="str">
        <f t="shared" si="3"/>
        <v>шт.</v>
      </c>
      <c r="N13" s="26">
        <f t="shared" si="4"/>
        <v>39900</v>
      </c>
      <c r="O13" s="19"/>
      <c r="P13" s="25">
        <f t="shared" si="5"/>
        <v>10</v>
      </c>
      <c r="Q13" s="27">
        <f t="shared" si="6"/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4"/>
      <c r="B14" s="17">
        <v>5</v>
      </c>
      <c r="C14" s="18" t="s">
        <v>20</v>
      </c>
      <c r="D14" s="19" t="s">
        <v>13</v>
      </c>
      <c r="E14" s="19">
        <v>30000</v>
      </c>
      <c r="F14" s="20">
        <v>15</v>
      </c>
      <c r="G14" s="21">
        <f t="shared" si="0"/>
        <v>450000</v>
      </c>
      <c r="H14" s="1"/>
      <c r="I14" s="22">
        <f t="shared" si="1"/>
        <v>5</v>
      </c>
      <c r="J14" s="23" t="str">
        <f t="shared" si="2"/>
        <v>Моноблок</v>
      </c>
      <c r="K14" s="24"/>
      <c r="L14" s="24"/>
      <c r="M14" s="25" t="str">
        <f t="shared" si="3"/>
        <v>шт.</v>
      </c>
      <c r="N14" s="26">
        <f t="shared" si="4"/>
        <v>30000</v>
      </c>
      <c r="O14" s="19"/>
      <c r="P14" s="25">
        <f t="shared" si="5"/>
        <v>15</v>
      </c>
      <c r="Q14" s="27">
        <f t="shared" si="6"/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4"/>
      <c r="B15" s="17">
        <v>6</v>
      </c>
      <c r="C15" s="18" t="s">
        <v>21</v>
      </c>
      <c r="D15" s="19" t="s">
        <v>13</v>
      </c>
      <c r="E15" s="19">
        <v>5000</v>
      </c>
      <c r="F15" s="20">
        <v>15</v>
      </c>
      <c r="G15" s="21">
        <f t="shared" si="0"/>
        <v>75000</v>
      </c>
      <c r="H15" s="1"/>
      <c r="I15" s="22">
        <f t="shared" si="1"/>
        <v>6</v>
      </c>
      <c r="J15" s="23" t="str">
        <f t="shared" si="2"/>
        <v>Источник бесперебойного питания</v>
      </c>
      <c r="K15" s="24"/>
      <c r="L15" s="24"/>
      <c r="M15" s="25" t="str">
        <f t="shared" si="3"/>
        <v>шт.</v>
      </c>
      <c r="N15" s="26">
        <f t="shared" si="4"/>
        <v>5000</v>
      </c>
      <c r="O15" s="19"/>
      <c r="P15" s="25">
        <f t="shared" si="5"/>
        <v>15</v>
      </c>
      <c r="Q15" s="27">
        <f t="shared" si="6"/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thickBot="1">
      <c r="A16" s="4"/>
      <c r="B16" s="17">
        <v>7</v>
      </c>
      <c r="C16" s="18" t="s">
        <v>22</v>
      </c>
      <c r="D16" s="19" t="s">
        <v>13</v>
      </c>
      <c r="E16" s="19">
        <v>10000</v>
      </c>
      <c r="F16" s="20">
        <v>4</v>
      </c>
      <c r="G16" s="21">
        <f t="shared" si="0"/>
        <v>40000</v>
      </c>
      <c r="H16" s="1"/>
      <c r="I16" s="22">
        <f t="shared" si="1"/>
        <v>7</v>
      </c>
      <c r="J16" s="23" t="str">
        <f t="shared" si="2"/>
        <v>Коммутатор Ethernet</v>
      </c>
      <c r="K16" s="24"/>
      <c r="L16" s="24"/>
      <c r="M16" s="25" t="str">
        <f t="shared" si="3"/>
        <v>шт.</v>
      </c>
      <c r="N16" s="26">
        <f t="shared" si="4"/>
        <v>10000</v>
      </c>
      <c r="O16" s="19"/>
      <c r="P16" s="25">
        <f t="shared" si="5"/>
        <v>4</v>
      </c>
      <c r="Q16" s="27">
        <f t="shared" si="6"/>
        <v>0</v>
      </c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1" customHeight="1" thickBot="1">
      <c r="A17" s="4"/>
      <c r="B17" s="35" t="s">
        <v>6</v>
      </c>
      <c r="C17" s="36"/>
      <c r="D17" s="36"/>
      <c r="E17" s="36"/>
      <c r="F17" s="37"/>
      <c r="G17" s="9">
        <f>SUM(G10:G16)</f>
        <v>5344000.0030000005</v>
      </c>
      <c r="H17" s="1"/>
      <c r="I17" s="35" t="s">
        <v>6</v>
      </c>
      <c r="J17" s="36"/>
      <c r="K17" s="36"/>
      <c r="L17" s="36"/>
      <c r="M17" s="36"/>
      <c r="N17" s="36"/>
      <c r="O17" s="36"/>
      <c r="P17" s="37"/>
      <c r="Q17" s="9">
        <f>SUM(Q10:Q16)</f>
        <v>0</v>
      </c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" customHeight="1">
      <c r="A18" s="4"/>
      <c r="B18" s="45" t="s">
        <v>16</v>
      </c>
      <c r="C18" s="46"/>
      <c r="D18" s="46"/>
      <c r="E18" s="46"/>
      <c r="F18" s="14">
        <v>0.2</v>
      </c>
      <c r="G18" s="10">
        <f>G17*F18</f>
        <v>1068800.0006000001</v>
      </c>
      <c r="H18" s="1"/>
      <c r="I18" s="45" t="s">
        <v>16</v>
      </c>
      <c r="J18" s="46"/>
      <c r="K18" s="46"/>
      <c r="L18" s="46"/>
      <c r="M18" s="46"/>
      <c r="N18" s="46"/>
      <c r="O18" s="46"/>
      <c r="P18" s="14">
        <v>0.2</v>
      </c>
      <c r="Q18" s="10">
        <f>Q17*P18</f>
        <v>0</v>
      </c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thickBot="1">
      <c r="A19" s="4"/>
      <c r="B19" s="38" t="s">
        <v>7</v>
      </c>
      <c r="C19" s="39"/>
      <c r="D19" s="39"/>
      <c r="E19" s="39"/>
      <c r="F19" s="40"/>
      <c r="G19" s="11">
        <f>G17+G18</f>
        <v>6412800.0036000004</v>
      </c>
      <c r="H19" s="1"/>
      <c r="I19" s="38" t="s">
        <v>7</v>
      </c>
      <c r="J19" s="39"/>
      <c r="K19" s="39"/>
      <c r="L19" s="39"/>
      <c r="M19" s="39"/>
      <c r="N19" s="39"/>
      <c r="O19" s="39"/>
      <c r="P19" s="40"/>
      <c r="Q19" s="11">
        <f>Q17+Q18</f>
        <v>0</v>
      </c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A20" s="1"/>
    </row>
    <row r="22" spans="1:27">
      <c r="J22" s="29" t="s">
        <v>28</v>
      </c>
      <c r="K22" s="30"/>
      <c r="L22" s="30"/>
      <c r="M22" s="30"/>
    </row>
    <row r="23" spans="1:27">
      <c r="J23" s="30"/>
      <c r="K23" s="30"/>
      <c r="L23" s="30"/>
      <c r="M23" s="30"/>
    </row>
    <row r="24" spans="1:27">
      <c r="J24" s="30"/>
      <c r="K24" s="30"/>
      <c r="L24" s="30"/>
      <c r="M24" s="30"/>
    </row>
    <row r="25" spans="1:27">
      <c r="J25" s="30"/>
      <c r="K25" s="30"/>
      <c r="L25" s="30"/>
      <c r="M25" s="30"/>
    </row>
    <row r="26" spans="1:27">
      <c r="J26" s="30"/>
      <c r="K26" s="30"/>
      <c r="L26" s="30"/>
      <c r="M26" s="30"/>
    </row>
    <row r="27" spans="1:27">
      <c r="J27" s="30"/>
      <c r="K27" s="30"/>
      <c r="L27" s="30"/>
      <c r="M27" s="30"/>
    </row>
    <row r="28" spans="1:27">
      <c r="J28" s="30"/>
      <c r="K28" s="30"/>
      <c r="L28" s="30"/>
      <c r="M28" s="30"/>
    </row>
  </sheetData>
  <mergeCells count="13">
    <mergeCell ref="J22:M28"/>
    <mergeCell ref="B3:Q3"/>
    <mergeCell ref="B5:E5"/>
    <mergeCell ref="B17:F17"/>
    <mergeCell ref="B19:F19"/>
    <mergeCell ref="B8:G8"/>
    <mergeCell ref="I19:P19"/>
    <mergeCell ref="B18:E18"/>
    <mergeCell ref="I18:O18"/>
    <mergeCell ref="I8:Q8"/>
    <mergeCell ref="I17:P17"/>
    <mergeCell ref="I5:Q6"/>
    <mergeCell ref="I4:Q4"/>
  </mergeCells>
  <pageMargins left="0.25" right="0.25" top="0.75" bottom="0.75" header="0.3" footer="0.3"/>
  <pageSetup paperSize="9" scale="58" orientation="landscape" r:id="rId1"/>
  <ignoredErrors>
    <ignoredError sqref="M10 M11:M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НМЦ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2019-02-26T10:05:47Z</cp:lastPrinted>
  <dcterms:created xsi:type="dcterms:W3CDTF">2018-05-22T01:14:50Z</dcterms:created>
  <dcterms:modified xsi:type="dcterms:W3CDTF">2019-03-06T11:01:16Z</dcterms:modified>
</cp:coreProperties>
</file>