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дкова\Закупки\Закупки 2020 года\0005-ПРО-ПРО ДЭК Погодное регулирование\"/>
    </mc:Choice>
  </mc:AlternateContent>
  <bookViews>
    <workbookView xWindow="0" yWindow="0" windowWidth="28800" windowHeight="12345"/>
  </bookViews>
  <sheets>
    <sheet name="Структура НМЦ и форма КП" sheetId="1" r:id="rId1"/>
  </sheets>
  <definedNames>
    <definedName name="СпособЗакупк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E10" i="1" l="1"/>
  <c r="E9" i="1"/>
  <c r="Q12" i="1" l="1"/>
  <c r="P9" i="1" l="1"/>
  <c r="G10" i="1"/>
  <c r="G9" i="1"/>
  <c r="G11" i="1" l="1"/>
  <c r="G12" i="1" s="1"/>
  <c r="P10" i="1"/>
  <c r="Q11" i="1" s="1"/>
  <c r="M10" i="1"/>
  <c r="I10" i="1"/>
  <c r="G13" i="1" l="1"/>
  <c r="Q13" i="1"/>
</calcChain>
</file>

<file path=xl/comments1.xml><?xml version="1.0" encoding="utf-8"?>
<comments xmlns="http://schemas.openxmlformats.org/spreadsheetml/2006/main">
  <authors>
    <author>Краснова Н.В.</author>
  </authors>
  <commentLis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Краснова Н.В.:</t>
        </r>
        <r>
          <rPr>
            <sz val="9"/>
            <color indexed="81"/>
            <rFont val="Tahoma"/>
            <family val="2"/>
            <charset val="204"/>
          </rPr>
          <t xml:space="preserve">
Здесь не нужно умножать на 12. Должна стоять единичная расценка, которая согласно вашего ТТ потом перейдет в договор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Краснова Н.В.:</t>
        </r>
        <r>
          <rPr>
            <sz val="9"/>
            <color indexed="81"/>
            <rFont val="Tahoma"/>
            <family val="2"/>
            <charset val="204"/>
          </rPr>
          <t xml:space="preserve">
*12</t>
        </r>
      </text>
    </comment>
  </commentList>
</comments>
</file>

<file path=xl/sharedStrings.xml><?xml version="1.0" encoding="utf-8"?>
<sst xmlns="http://schemas.openxmlformats.org/spreadsheetml/2006/main" count="37" uniqueCount="26">
  <si>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</si>
  <si>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</si>
  <si>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</si>
  <si>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</si>
  <si>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</si>
  <si>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</si>
  <si>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</si>
  <si>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</si>
  <si>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</si>
  <si>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</si>
  <si>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</si>
  <si>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</si>
  <si>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</si>
  <si>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</si>
  <si>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</si>
  <si>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</si>
  <si>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</si>
  <si>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</si>
  <si>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</si>
  <si>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</si>
  <si>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</si>
  <si>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</si>
  <si>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</si>
  <si>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</si>
  <si>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Техническое обслуживание узлов с автоматическим регулированием по погодным условиям</t>
  </si>
  <si>
    <t>Техническое обслуживаниекоммерческих узлов учета тепловой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</si>
</sst>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2" fillId="4" borderId="21" xfId="0" applyNumberFormat="1" applyFont="1" applyFill="1" applyBorder="1" applyAlignment="1">
      <alignment horizontal="center" vertical="top" wrapText="1"/>
    </xf>
    <xf numFmtId="4" fontId="2" fillId="4" borderId="19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2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0" fontId="15" fillId="0" borderId="23" xfId="0" applyFont="1" applyBorder="1" applyAlignment="1">
      <alignment horizontal="left" vertical="center" wrapText="1"/>
    </xf>
    <xf numFmtId="4" fontId="8" fillId="2" borderId="23" xfId="0" applyNumberFormat="1" applyFont="1" applyFill="1" applyBorder="1" applyAlignment="1" applyProtection="1">
      <alignment horizontal="center" vertical="top" wrapText="1"/>
      <protection locked="0"/>
    </xf>
    <xf numFmtId="0" fontId="4" fillId="0" borderId="28" xfId="0" applyFont="1" applyBorder="1" applyAlignment="1">
      <alignment horizontal="center"/>
    </xf>
    <xf numFmtId="4" fontId="8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 applyProtection="1">
      <alignment horizontal="right" vertical="center" wrapText="1"/>
    </xf>
    <xf numFmtId="4" fontId="9" fillId="4" borderId="8" xfId="0" applyNumberFormat="1" applyFont="1" applyFill="1" applyBorder="1" applyAlignment="1" applyProtection="1">
      <alignment horizontal="right" vertical="center" wrapText="1"/>
    </xf>
    <xf numFmtId="4" fontId="9" fillId="4" borderId="9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4" fontId="9" fillId="4" borderId="29" xfId="0" applyNumberFormat="1" applyFont="1" applyFill="1" applyBorder="1" applyAlignment="1" applyProtection="1">
      <alignment horizontal="right" vertical="center" wrapText="1"/>
    </xf>
    <xf numFmtId="4" fontId="8" fillId="4" borderId="17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4" fontId="8" fillId="4" borderId="11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20" xfId="0" applyFont="1" applyFill="1" applyBorder="1" applyAlignment="1">
      <alignment horizontal="justify" vertical="center" wrapText="1"/>
    </xf>
    <xf numFmtId="3" fontId="8" fillId="2" borderId="23" xfId="0" applyNumberFormat="1" applyFont="1" applyFill="1" applyBorder="1" applyAlignment="1" applyProtection="1">
      <alignment horizontal="center" vertical="top" wrapText="1"/>
      <protection locked="0"/>
    </xf>
    <xf numFmtId="4" fontId="8" fillId="2" borderId="6" xfId="0" applyNumberFormat="1" applyFont="1" applyFill="1" applyBorder="1" applyAlignment="1" applyProtection="1">
      <alignment horizontal="center" vertical="top" wrapText="1"/>
      <protection locked="0"/>
    </xf>
    <xf numFmtId="3" fontId="8" fillId="2" borderId="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8"/>
  <sheetViews>
    <sheetView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5.1406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40" t="s">
        <v>18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2" t="s">
        <v>10</v>
      </c>
      <c r="C3" s="33"/>
      <c r="D3" s="33"/>
      <c r="E3" s="41"/>
      <c r="F3" s="14">
        <v>776482.2</v>
      </c>
      <c r="G3" s="15" t="s">
        <v>2</v>
      </c>
      <c r="H3" s="1"/>
      <c r="I3" s="32" t="s">
        <v>23</v>
      </c>
      <c r="J3" s="33"/>
      <c r="K3" s="33"/>
      <c r="L3" s="33"/>
      <c r="M3" s="33"/>
      <c r="N3" s="33"/>
      <c r="O3" s="33"/>
      <c r="P3" s="33"/>
      <c r="Q3" s="34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53"/>
      <c r="C4" s="53"/>
      <c r="D4" s="53"/>
      <c r="E4" s="53"/>
      <c r="F4" s="53"/>
      <c r="G4" s="53"/>
      <c r="H4" s="1"/>
      <c r="I4" s="52" t="s">
        <v>19</v>
      </c>
      <c r="J4" s="52"/>
      <c r="K4" s="52"/>
      <c r="L4" s="5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0" t="s">
        <v>20</v>
      </c>
      <c r="J5" s="20"/>
      <c r="K5" s="20"/>
      <c r="L5" s="2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6" t="s">
        <v>11</v>
      </c>
      <c r="C7" s="41"/>
      <c r="D7" s="47"/>
      <c r="E7" s="47"/>
      <c r="F7" s="48"/>
      <c r="G7" s="49"/>
      <c r="H7" s="5"/>
      <c r="I7" s="32" t="s">
        <v>22</v>
      </c>
      <c r="J7" s="33"/>
      <c r="K7" s="33"/>
      <c r="L7" s="33"/>
      <c r="M7" s="33"/>
      <c r="N7" s="33"/>
      <c r="O7" s="33"/>
      <c r="P7" s="33"/>
      <c r="Q7" s="34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21" t="s">
        <v>3</v>
      </c>
      <c r="C8" s="22" t="s">
        <v>0</v>
      </c>
      <c r="D8" s="22" t="s">
        <v>7</v>
      </c>
      <c r="E8" s="23" t="s">
        <v>8</v>
      </c>
      <c r="F8" s="23" t="s">
        <v>4</v>
      </c>
      <c r="G8" s="24" t="s">
        <v>9</v>
      </c>
      <c r="H8" s="1"/>
      <c r="I8" s="7" t="s">
        <v>3</v>
      </c>
      <c r="J8" s="8" t="s">
        <v>1</v>
      </c>
      <c r="K8" s="9" t="s">
        <v>21</v>
      </c>
      <c r="L8" s="8" t="s">
        <v>17</v>
      </c>
      <c r="M8" s="8" t="s">
        <v>7</v>
      </c>
      <c r="N8" s="9" t="s">
        <v>8</v>
      </c>
      <c r="O8" s="9" t="s">
        <v>13</v>
      </c>
      <c r="P8" s="9" t="s">
        <v>4</v>
      </c>
      <c r="Q8" s="10" t="s">
        <v>14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0" customHeight="1" x14ac:dyDescent="0.25">
      <c r="B9" s="25">
        <v>1</v>
      </c>
      <c r="C9" s="26" t="s">
        <v>24</v>
      </c>
      <c r="D9" s="27" t="s">
        <v>12</v>
      </c>
      <c r="E9" s="27">
        <f>477.6</f>
        <v>477.6</v>
      </c>
      <c r="F9" s="55">
        <f>51*12</f>
        <v>612</v>
      </c>
      <c r="G9" s="27">
        <f>F9*E9</f>
        <v>292291.20000000001</v>
      </c>
      <c r="H9" s="1"/>
      <c r="I9" s="26">
        <v>1</v>
      </c>
      <c r="J9" s="26" t="s">
        <v>24</v>
      </c>
      <c r="K9" s="26"/>
      <c r="L9" s="26"/>
      <c r="M9" s="26" t="s">
        <v>12</v>
      </c>
      <c r="N9" s="26"/>
      <c r="O9" s="26"/>
      <c r="P9" s="26">
        <f>F9</f>
        <v>612</v>
      </c>
      <c r="Q9" s="26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8.25" customHeight="1" thickBot="1" x14ac:dyDescent="0.3">
      <c r="A10" s="6"/>
      <c r="B10" s="28">
        <v>2</v>
      </c>
      <c r="C10" s="26" t="s">
        <v>25</v>
      </c>
      <c r="D10" s="29" t="s">
        <v>12</v>
      </c>
      <c r="E10" s="56">
        <f>510.75</f>
        <v>510.75</v>
      </c>
      <c r="F10" s="57">
        <f>79*12</f>
        <v>948</v>
      </c>
      <c r="G10" s="27">
        <f>F10*E10</f>
        <v>484191</v>
      </c>
      <c r="H10" s="1"/>
      <c r="I10" s="26">
        <f>B10</f>
        <v>2</v>
      </c>
      <c r="J10" s="26" t="s">
        <v>25</v>
      </c>
      <c r="K10" s="26"/>
      <c r="L10" s="26"/>
      <c r="M10" s="26" t="str">
        <f>D10</f>
        <v>шт.</v>
      </c>
      <c r="N10" s="26"/>
      <c r="O10" s="26"/>
      <c r="P10" s="26">
        <f>F10</f>
        <v>948</v>
      </c>
      <c r="Q10" s="26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customHeight="1" thickBot="1" x14ac:dyDescent="0.3">
      <c r="A11" s="6"/>
      <c r="B11" s="35" t="s">
        <v>5</v>
      </c>
      <c r="C11" s="42"/>
      <c r="D11" s="36"/>
      <c r="E11" s="36"/>
      <c r="F11" s="37"/>
      <c r="G11" s="11">
        <f>SUM(G9:G10)</f>
        <v>776482.2</v>
      </c>
      <c r="H11" s="1"/>
      <c r="I11" s="35" t="s">
        <v>5</v>
      </c>
      <c r="J11" s="36"/>
      <c r="K11" s="36"/>
      <c r="L11" s="36"/>
      <c r="M11" s="36"/>
      <c r="N11" s="36"/>
      <c r="O11" s="36"/>
      <c r="P11" s="37"/>
      <c r="Q11" s="11">
        <f>SUM(Q10:Q10)</f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" customHeight="1" x14ac:dyDescent="0.25">
      <c r="A12" s="6"/>
      <c r="B12" s="50" t="s">
        <v>15</v>
      </c>
      <c r="C12" s="51"/>
      <c r="D12" s="51"/>
      <c r="E12" s="51"/>
      <c r="F12" s="16">
        <v>0.2</v>
      </c>
      <c r="G12" s="12">
        <f>ROUND(G11*F12,2)</f>
        <v>155296.44</v>
      </c>
      <c r="H12" s="1"/>
      <c r="I12" s="50" t="s">
        <v>15</v>
      </c>
      <c r="J12" s="51"/>
      <c r="K12" s="51"/>
      <c r="L12" s="51"/>
      <c r="M12" s="51"/>
      <c r="N12" s="51"/>
      <c r="O12" s="51"/>
      <c r="P12" s="16">
        <v>0.2</v>
      </c>
      <c r="Q12" s="12">
        <f>ROUND(Q11*P12,2)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thickBot="1" x14ac:dyDescent="0.3">
      <c r="A13" s="6"/>
      <c r="B13" s="43" t="s">
        <v>6</v>
      </c>
      <c r="C13" s="44"/>
      <c r="D13" s="44"/>
      <c r="E13" s="44"/>
      <c r="F13" s="45"/>
      <c r="G13" s="13">
        <f>G11+G12</f>
        <v>931778.6399999999</v>
      </c>
      <c r="H13" s="1"/>
      <c r="I13" s="43" t="s">
        <v>6</v>
      </c>
      <c r="J13" s="44"/>
      <c r="K13" s="44"/>
      <c r="L13" s="44"/>
      <c r="M13" s="44"/>
      <c r="N13" s="44"/>
      <c r="O13" s="44"/>
      <c r="P13" s="45"/>
      <c r="Q13" s="13">
        <f>Q11+Q12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3.75" customHeight="1" x14ac:dyDescent="0.25">
      <c r="B14" s="54"/>
      <c r="C14" s="54"/>
      <c r="D14" s="54"/>
      <c r="E14" s="54"/>
      <c r="F14" s="54"/>
      <c r="G14" s="54"/>
      <c r="H14" s="1"/>
      <c r="I14" s="1"/>
      <c r="J14" s="1"/>
      <c r="K14" s="1"/>
      <c r="L14" s="1"/>
      <c r="M14" s="2"/>
      <c r="N14" s="2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1.5" customHeight="1" x14ac:dyDescent="0.25">
      <c r="B15" s="54"/>
      <c r="C15" s="54"/>
      <c r="D15" s="54"/>
      <c r="E15" s="54"/>
      <c r="F15" s="54"/>
      <c r="G15" s="54"/>
      <c r="H15" s="3"/>
      <c r="I15" s="3"/>
      <c r="J15" s="38" t="s">
        <v>16</v>
      </c>
      <c r="K15" s="39"/>
      <c r="L15" s="1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1"/>
    </row>
    <row r="16" spans="1:27" ht="19.5" x14ac:dyDescent="0.25">
      <c r="J16" s="31"/>
      <c r="K16" s="31"/>
      <c r="L16" s="17"/>
      <c r="AA16" s="1"/>
    </row>
    <row r="17" spans="10:12" ht="16.5" x14ac:dyDescent="0.25">
      <c r="J17" s="30"/>
      <c r="K17" s="30"/>
      <c r="L17" s="18"/>
    </row>
    <row r="18" spans="10:12" ht="19.5" x14ac:dyDescent="0.25">
      <c r="J18" s="31"/>
      <c r="K18" s="31"/>
      <c r="L18" s="17"/>
    </row>
  </sheetData>
  <sheetProtection formatCells="0" formatColumns="0" formatRows="0" insertRows="0" deleteRows="0"/>
  <mergeCells count="19">
    <mergeCell ref="B1:Q1"/>
    <mergeCell ref="B3:E3"/>
    <mergeCell ref="B11:F11"/>
    <mergeCell ref="B13:F13"/>
    <mergeCell ref="B4:G4"/>
    <mergeCell ref="B7:G7"/>
    <mergeCell ref="I13:P13"/>
    <mergeCell ref="B12:E12"/>
    <mergeCell ref="I12:O12"/>
    <mergeCell ref="I4:L4"/>
    <mergeCell ref="I3:Q3"/>
    <mergeCell ref="J17:K17"/>
    <mergeCell ref="J18:K18"/>
    <mergeCell ref="J16:K16"/>
    <mergeCell ref="B15:G15"/>
    <mergeCell ref="I7:Q7"/>
    <mergeCell ref="I11:P11"/>
    <mergeCell ref="B14:G14"/>
    <mergeCell ref="J15:K15"/>
  </mergeCells>
  <pageMargins left="0.7" right="0.7" top="0.75" bottom="0.75" header="0.3" footer="0.3"/>
  <pageSetup paperSize="9" scale="34" orientation="portrait" r:id="rId1"/>
  <ignoredErrors>
    <ignoredError sqref="M10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 и форма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Железина Е.С.</dc:creator>
  <cp:lastModifiedBy>Будкова Е. П.</cp:lastModifiedBy>
  <cp:lastPrinted>2019-08-23T12:27:59Z</cp:lastPrinted>
  <dcterms:created xsi:type="dcterms:W3CDTF">2018-05-22T01:14:50Z</dcterms:created>
  <dcterms:modified xsi:type="dcterms:W3CDTF">2019-12-03T05:43:56Z</dcterms:modified>
</cp:coreProperties>
</file>